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15570" windowHeight="9270" activeTab="3"/>
  </bookViews>
  <sheets>
    <sheet name="Tasas movilidad" sheetId="11" r:id="rId1"/>
    <sheet name="DOCENCIA" sheetId="1" r:id="rId2"/>
    <sheet name="Grado Infantil" sheetId="2" r:id="rId3"/>
    <sheet name="Grado Primaria" sheetId="3" r:id="rId4"/>
    <sheet name="Grado Arqueologia" sheetId="4" r:id="rId5"/>
    <sheet name="Grado Educador Social" sheetId="5" r:id="rId6"/>
    <sheet name="Grado Estudios Ingleses" sheetId="6" r:id="rId7"/>
    <sheet name="Grado Filología Hispánica" sheetId="7" r:id="rId8"/>
    <sheet name="Grado en Geografía e historia" sheetId="8" r:id="rId9"/>
    <sheet name="Grado en Historia del Arte" sheetId="9" r:id="rId10"/>
    <sheet name="Grado en Psicología" sheetId="10" r:id="rId11"/>
  </sheets>
  <calcPr calcId="145621"/>
</workbook>
</file>

<file path=xl/calcChain.xml><?xml version="1.0" encoding="utf-8"?>
<calcChain xmlns="http://schemas.openxmlformats.org/spreadsheetml/2006/main">
  <c r="E10" i="10" l="1"/>
  <c r="E11" i="10"/>
  <c r="E12" i="10"/>
  <c r="E13" i="10"/>
  <c r="E14" i="10"/>
  <c r="E15" i="10"/>
  <c r="E16" i="10"/>
  <c r="E9" i="10"/>
  <c r="D10" i="10"/>
  <c r="D11" i="10"/>
  <c r="D12" i="10"/>
  <c r="D13" i="10"/>
  <c r="D14" i="10"/>
  <c r="D15" i="10"/>
  <c r="D16" i="10"/>
  <c r="D9" i="10"/>
  <c r="E10" i="9"/>
  <c r="E11" i="9"/>
  <c r="E12" i="9"/>
  <c r="E13" i="9"/>
  <c r="E14" i="9"/>
  <c r="E15" i="9"/>
  <c r="E16" i="9"/>
  <c r="E17" i="9"/>
  <c r="E9" i="9"/>
  <c r="D10" i="9"/>
  <c r="D11" i="9"/>
  <c r="D12" i="9"/>
  <c r="D13" i="9"/>
  <c r="D14" i="9"/>
  <c r="D15" i="9"/>
  <c r="D16" i="9"/>
  <c r="D17" i="9"/>
  <c r="D9" i="9"/>
  <c r="E10" i="8"/>
  <c r="E11" i="8"/>
  <c r="E12" i="8"/>
  <c r="E13" i="8"/>
  <c r="E14" i="8"/>
  <c r="E9" i="8"/>
  <c r="D10" i="8"/>
  <c r="D11" i="8"/>
  <c r="D12" i="8"/>
  <c r="D13" i="8"/>
  <c r="D14" i="8"/>
  <c r="D9" i="8"/>
  <c r="E11" i="7"/>
  <c r="E12" i="7"/>
  <c r="E13" i="7"/>
  <c r="E14" i="7"/>
  <c r="E15" i="7"/>
  <c r="E10" i="7"/>
  <c r="D11" i="7"/>
  <c r="D12" i="7"/>
  <c r="D13" i="7"/>
  <c r="D14" i="7"/>
  <c r="D15" i="7"/>
  <c r="D10" i="7"/>
  <c r="E11" i="6"/>
  <c r="E12" i="6"/>
  <c r="E13" i="6"/>
  <c r="E14" i="6"/>
  <c r="E15" i="6"/>
  <c r="E10" i="6"/>
  <c r="D11" i="6"/>
  <c r="D12" i="6"/>
  <c r="D13" i="6"/>
  <c r="D14" i="6"/>
  <c r="D15" i="6"/>
  <c r="D10" i="6"/>
  <c r="E11" i="5"/>
  <c r="E12" i="5"/>
  <c r="E13" i="5"/>
  <c r="E14" i="5"/>
  <c r="E15" i="5"/>
  <c r="E10" i="5"/>
  <c r="D11" i="5"/>
  <c r="D12" i="5"/>
  <c r="D13" i="5"/>
  <c r="D14" i="5"/>
  <c r="D15" i="5"/>
  <c r="D10" i="5"/>
  <c r="E11" i="4"/>
  <c r="E12" i="4"/>
  <c r="E13" i="4"/>
  <c r="E14" i="4"/>
  <c r="E15" i="4"/>
  <c r="E16" i="4"/>
  <c r="E17" i="4"/>
  <c r="E10" i="4"/>
  <c r="D11" i="4"/>
  <c r="D12" i="4"/>
  <c r="D13" i="4"/>
  <c r="D14" i="4"/>
  <c r="D15" i="4"/>
  <c r="D16" i="4"/>
  <c r="D17" i="4"/>
  <c r="D10" i="4"/>
  <c r="E11" i="3"/>
  <c r="E12" i="3"/>
  <c r="E13" i="3"/>
  <c r="E14" i="3"/>
  <c r="E15" i="3"/>
  <c r="E16" i="3"/>
  <c r="E17" i="3"/>
  <c r="E18" i="3"/>
  <c r="E19" i="3"/>
  <c r="E20" i="3"/>
  <c r="E21" i="3"/>
  <c r="E10" i="3"/>
  <c r="D11" i="3"/>
  <c r="D12" i="3"/>
  <c r="D13" i="3"/>
  <c r="D14" i="3"/>
  <c r="D15" i="3"/>
  <c r="D16" i="3"/>
  <c r="D17" i="3"/>
  <c r="D18" i="3"/>
  <c r="D19" i="3"/>
  <c r="D20" i="3"/>
  <c r="D21" i="3"/>
  <c r="D10" i="3"/>
  <c r="E11" i="2"/>
  <c r="E12" i="2"/>
  <c r="E13" i="2"/>
  <c r="E14" i="2"/>
  <c r="E15" i="2"/>
  <c r="E16" i="2"/>
  <c r="E17" i="2"/>
  <c r="E18" i="2"/>
  <c r="E19" i="2"/>
  <c r="E20" i="2"/>
  <c r="E10" i="2"/>
  <c r="D11" i="2"/>
  <c r="D12" i="2"/>
  <c r="D13" i="2"/>
  <c r="D14" i="2"/>
  <c r="D15" i="2"/>
  <c r="D16" i="2"/>
  <c r="D17" i="2"/>
  <c r="D18" i="2"/>
  <c r="D19" i="2"/>
  <c r="D20" i="2"/>
  <c r="D10" i="2"/>
</calcChain>
</file>

<file path=xl/sharedStrings.xml><?xml version="1.0" encoding="utf-8"?>
<sst xmlns="http://schemas.openxmlformats.org/spreadsheetml/2006/main" count="231" uniqueCount="65">
  <si>
    <t>Centro</t>
  </si>
  <si>
    <t>PLAN</t>
  </si>
  <si>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</si>
  <si>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</si>
  <si>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</si>
  <si>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</si>
  <si>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</si>
  <si>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Promedio líneas de matrícula por grupo</t>
  </si>
  <si>
    <t>FACULTAD DE HUMANIDADES Y CC. EDUCACIÓN</t>
  </si>
  <si>
    <t>Grado en Arqueología</t>
  </si>
  <si>
    <t>Grado en Educación infantil</t>
  </si>
  <si>
    <t>Grado en Educación primaria</t>
  </si>
  <si>
    <t>Grado en Educación social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</si>
  <si>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</si>
  <si>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</si>
  <si>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</si>
  <si>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</si>
  <si>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</si>
  <si>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Total FACULTAD DE HUMANIDADES Y CC. EDUCACIÓN</t>
  </si>
  <si>
    <t>CATEDRATICO DE ESCUELA UNIVERSITARIA</t>
  </si>
  <si>
    <t>CATEDRATICO DE UNIVERSIDAD</t>
  </si>
  <si>
    <t>PROFESOR ASOCIADO LABORAL</t>
  </si>
  <si>
    <t>PROFESOR AYUDANTE DOCTOR</t>
  </si>
  <si>
    <t>PROFESOR COLABORADOR</t>
  </si>
  <si>
    <t>PROFESOR CONTRATADO DOCTOR</t>
  </si>
  <si>
    <t>PROFESOR CONTRATADO DOCTOR TEMPORAL</t>
  </si>
  <si>
    <t>PROFESOR SUSTITUTO INTERINO</t>
  </si>
  <si>
    <t>TITULAR DE ESCUELA UNIVERSITARIA</t>
  </si>
  <si>
    <t>TITULAR DE UNIVERSIDAD</t>
  </si>
  <si>
    <t>Total general</t>
  </si>
  <si>
    <t>(1)Datos del Curso 2014/15</t>
  </si>
  <si>
    <t>(2)Año natural 2014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</si>
  <si>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</si>
  <si>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</si>
  <si>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</si>
  <si>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</si>
  <si>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</si>
  <si>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</si>
  <si>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</si>
  <si>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</si>
  <si>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</si>
  <si>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</si>
  <si>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Grado en Educacion Infantil</t>
  </si>
  <si>
    <t>PERS.INVEST.PREDOCTORAL EN FORMACIÓN</t>
  </si>
  <si>
    <t>PERS. INVEST. EN FORMACION  MEC FPU</t>
  </si>
  <si>
    <t>PERSONAL INVESTIGADOR</t>
  </si>
  <si>
    <t>Grado en Educacion Primaria</t>
  </si>
  <si>
    <t>Grado en Educador Social</t>
  </si>
  <si>
    <t>Grado en Estudios Ingleses</t>
  </si>
  <si>
    <t>Grado en Filología Hispánica</t>
  </si>
  <si>
    <t>Grado en Geografía e Historia</t>
  </si>
  <si>
    <t>Grado en Historia del Arte</t>
  </si>
  <si>
    <t>Total FACULTAD DE HUMANIDADES Y CIENCIAS DE LA EDUCACIÓN</t>
  </si>
  <si>
    <t>128A</t>
  </si>
  <si>
    <t>126A</t>
  </si>
  <si>
    <t>125A</t>
  </si>
  <si>
    <t>124A</t>
  </si>
  <si>
    <t>123A</t>
  </si>
  <si>
    <t>122A</t>
  </si>
  <si>
    <t>121A</t>
  </si>
  <si>
    <t>120A</t>
  </si>
  <si>
    <t>FACULTAD DE HUMANIDADES Y CIENCIAS DE LA EDUCACIÓN</t>
  </si>
  <si>
    <t>ÉXITO ENTRANTES</t>
  </si>
  <si>
    <t>ÉXITO SALIENTES</t>
  </si>
  <si>
    <t>NOMBREPLAN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</si>
</sst>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1" applyNumberFormat="1" applyFont="1"/>
    <xf numFmtId="10" fontId="0" fillId="0" borderId="0" xfId="1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B1" workbookViewId="0">
      <selection activeCell="G3" sqref="G3"/>
    </sheetView>
  </sheetViews>
  <sheetFormatPr baseColWidth="10" defaultRowHeight="15" x14ac:dyDescent="0.25"/>
  <cols>
    <col min="1" max="1" width="56.28515625" bestFit="1" customWidth="1"/>
    <col min="2" max="2" width="7.7109375" customWidth="1"/>
    <col min="3" max="3" width="73.28515625" customWidth="1"/>
    <col min="4" max="4" width="15" bestFit="1" customWidth="1"/>
  </cols>
  <sheetData>
    <row r="1" spans="1:5" x14ac:dyDescent="0.25">
      <c r="A1" t="s">
        <v>0</v>
      </c>
      <c r="B1" t="s">
        <v>1</v>
      </c>
      <c r="C1" t="s">
        <v>64</v>
      </c>
      <c r="D1" t="s">
        <v>63</v>
      </c>
      <c r="E1" t="s">
        <v>62</v>
      </c>
    </row>
    <row r="2" spans="1:5" x14ac:dyDescent="0.25">
      <c r="A2" s="4" t="s">
        <v>61</v>
      </c>
      <c r="B2" s="4" t="s">
        <v>60</v>
      </c>
      <c r="C2" s="4" t="s">
        <v>10</v>
      </c>
      <c r="D2" s="7">
        <v>1</v>
      </c>
      <c r="E2" s="7">
        <v>1</v>
      </c>
    </row>
    <row r="3" spans="1:5" x14ac:dyDescent="0.25">
      <c r="B3" s="4" t="s">
        <v>59</v>
      </c>
      <c r="C3" s="4" t="s">
        <v>11</v>
      </c>
      <c r="D3" s="7">
        <v>1</v>
      </c>
      <c r="E3" s="7">
        <v>1</v>
      </c>
    </row>
    <row r="4" spans="1:5" ht="14.45" x14ac:dyDescent="0.3">
      <c r="B4" s="4" t="s">
        <v>58</v>
      </c>
      <c r="C4" s="4" t="s">
        <v>13</v>
      </c>
      <c r="D4" s="7">
        <v>0.95652173913043481</v>
      </c>
      <c r="E4" s="7">
        <v>0.98342541436464093</v>
      </c>
    </row>
    <row r="5" spans="1:5" x14ac:dyDescent="0.25">
      <c r="B5" s="4" t="s">
        <v>57</v>
      </c>
      <c r="C5" s="4" t="s">
        <v>14</v>
      </c>
      <c r="D5" s="7">
        <v>1</v>
      </c>
      <c r="E5" s="7">
        <v>0.98837209302325579</v>
      </c>
    </row>
    <row r="6" spans="1:5" x14ac:dyDescent="0.25">
      <c r="B6" t="s">
        <v>56</v>
      </c>
      <c r="C6" t="s">
        <v>15</v>
      </c>
      <c r="D6" s="7"/>
      <c r="E6" s="7">
        <v>1</v>
      </c>
    </row>
    <row r="7" spans="1:5" ht="14.45" x14ac:dyDescent="0.3">
      <c r="B7" s="4" t="s">
        <v>55</v>
      </c>
      <c r="C7" s="4" t="s">
        <v>16</v>
      </c>
      <c r="D7" s="7">
        <v>0.95833333333333337</v>
      </c>
      <c r="E7" s="7">
        <v>0.9285714285714286</v>
      </c>
    </row>
    <row r="8" spans="1:5" x14ac:dyDescent="0.25">
      <c r="B8" s="4" t="s">
        <v>54</v>
      </c>
      <c r="C8" s="4" t="s">
        <v>17</v>
      </c>
      <c r="D8" s="7">
        <v>0.98611111111111116</v>
      </c>
      <c r="E8" s="7">
        <v>0.8936170212765957</v>
      </c>
    </row>
    <row r="9" spans="1:5" x14ac:dyDescent="0.25">
      <c r="B9" t="s">
        <v>53</v>
      </c>
      <c r="C9" t="s">
        <v>9</v>
      </c>
      <c r="D9" s="7"/>
      <c r="E9" s="7">
        <v>1</v>
      </c>
    </row>
    <row r="10" spans="1:5" x14ac:dyDescent="0.25">
      <c r="A10" s="4" t="s">
        <v>52</v>
      </c>
      <c r="D10" s="7">
        <v>0.97869593285990963</v>
      </c>
      <c r="E10" s="7">
        <v>0.97672915319974141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sqref="A1:XFD8"/>
    </sheetView>
  </sheetViews>
  <sheetFormatPr baseColWidth="10" defaultRowHeight="15" x14ac:dyDescent="0.25"/>
  <cols>
    <col min="1" max="1" width="39.42578125" bestFit="1" customWidth="1"/>
  </cols>
  <sheetData>
    <row r="3" spans="1:10" ht="14.45" x14ac:dyDescent="0.3">
      <c r="A3" s="11" t="s">
        <v>51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8" spans="1:10" x14ac:dyDescent="0.25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38</v>
      </c>
      <c r="H8" s="1" t="s">
        <v>39</v>
      </c>
      <c r="I8" s="1" t="s">
        <v>40</v>
      </c>
      <c r="J8" s="1" t="s">
        <v>41</v>
      </c>
    </row>
    <row r="9" spans="1:10" ht="14.45" x14ac:dyDescent="0.3">
      <c r="A9" s="4" t="s">
        <v>20</v>
      </c>
      <c r="B9" s="5">
        <v>3</v>
      </c>
      <c r="C9" s="5">
        <v>3</v>
      </c>
      <c r="D9" s="6">
        <f>B9/C9</f>
        <v>1</v>
      </c>
      <c r="E9" s="6">
        <f>C9/$C$17</f>
        <v>0.1111111111111111</v>
      </c>
      <c r="F9" s="5">
        <v>15</v>
      </c>
      <c r="G9" s="5">
        <v>17</v>
      </c>
      <c r="H9" s="5"/>
      <c r="I9" s="5"/>
      <c r="J9" s="7">
        <v>7.4229158736200979E-2</v>
      </c>
    </row>
    <row r="10" spans="1:10" ht="14.45" x14ac:dyDescent="0.3">
      <c r="A10" s="4" t="s">
        <v>44</v>
      </c>
      <c r="B10" s="5"/>
      <c r="C10" s="5">
        <v>1</v>
      </c>
      <c r="D10" s="6">
        <f t="shared" ref="D10:D17" si="0">B10/C10</f>
        <v>0</v>
      </c>
      <c r="E10" s="6">
        <f t="shared" ref="E10:E17" si="1">C10/$C$17</f>
        <v>3.7037037037037035E-2</v>
      </c>
      <c r="F10" s="5"/>
      <c r="G10" s="5"/>
      <c r="H10" s="5">
        <v>2</v>
      </c>
      <c r="I10" s="5">
        <v>1</v>
      </c>
      <c r="J10" s="7">
        <v>1.1419870574800151E-2</v>
      </c>
    </row>
    <row r="11" spans="1:10" x14ac:dyDescent="0.25">
      <c r="A11" s="4" t="s">
        <v>43</v>
      </c>
      <c r="B11" s="5"/>
      <c r="C11" s="5">
        <v>1</v>
      </c>
      <c r="D11" s="6">
        <f t="shared" si="0"/>
        <v>0</v>
      </c>
      <c r="E11" s="6">
        <f t="shared" si="1"/>
        <v>3.7037037037037035E-2</v>
      </c>
      <c r="F11" s="5"/>
      <c r="G11" s="5"/>
      <c r="H11" s="5"/>
      <c r="I11" s="5">
        <v>1</v>
      </c>
      <c r="J11" s="7">
        <v>1.1419870574800151E-2</v>
      </c>
    </row>
    <row r="12" spans="1:10" ht="14.45" x14ac:dyDescent="0.3">
      <c r="A12" s="4" t="s">
        <v>45</v>
      </c>
      <c r="B12" s="5">
        <v>2</v>
      </c>
      <c r="C12" s="5">
        <v>2</v>
      </c>
      <c r="D12" s="6">
        <f t="shared" si="0"/>
        <v>1</v>
      </c>
      <c r="E12" s="6">
        <f t="shared" si="1"/>
        <v>7.407407407407407E-2</v>
      </c>
      <c r="F12" s="5"/>
      <c r="G12" s="5"/>
      <c r="H12" s="5"/>
      <c r="I12" s="5"/>
      <c r="J12" s="7">
        <v>6.1857632280167482E-2</v>
      </c>
    </row>
    <row r="13" spans="1:10" ht="14.45" x14ac:dyDescent="0.3">
      <c r="A13" s="4" t="s">
        <v>21</v>
      </c>
      <c r="B13" s="5">
        <v>3</v>
      </c>
      <c r="C13" s="5">
        <v>3</v>
      </c>
      <c r="D13" s="6">
        <f t="shared" si="0"/>
        <v>1</v>
      </c>
      <c r="E13" s="6">
        <f t="shared" si="1"/>
        <v>0.1111111111111111</v>
      </c>
      <c r="F13" s="5"/>
      <c r="G13" s="5"/>
      <c r="H13" s="5">
        <v>4</v>
      </c>
      <c r="I13" s="5">
        <v>4</v>
      </c>
      <c r="J13" s="7">
        <v>0.1064331937571374</v>
      </c>
    </row>
    <row r="14" spans="1:10" ht="14.45" x14ac:dyDescent="0.3">
      <c r="A14" s="4" t="s">
        <v>24</v>
      </c>
      <c r="B14" s="5">
        <v>3</v>
      </c>
      <c r="C14" s="5">
        <v>3</v>
      </c>
      <c r="D14" s="6">
        <f t="shared" si="0"/>
        <v>1</v>
      </c>
      <c r="E14" s="6">
        <f t="shared" si="1"/>
        <v>0.1111111111111111</v>
      </c>
      <c r="F14" s="5">
        <v>1</v>
      </c>
      <c r="G14" s="5"/>
      <c r="H14" s="5">
        <v>2</v>
      </c>
      <c r="I14" s="5">
        <v>3</v>
      </c>
      <c r="J14" s="7">
        <v>0.13037685572896837</v>
      </c>
    </row>
    <row r="15" spans="1:10" ht="14.45" x14ac:dyDescent="0.3">
      <c r="A15" s="4" t="s">
        <v>25</v>
      </c>
      <c r="B15" s="5">
        <v>3</v>
      </c>
      <c r="C15" s="5">
        <v>3</v>
      </c>
      <c r="D15" s="6">
        <f t="shared" si="0"/>
        <v>1</v>
      </c>
      <c r="E15" s="6">
        <f t="shared" si="1"/>
        <v>0.1111111111111111</v>
      </c>
      <c r="F15" s="5"/>
      <c r="G15" s="5"/>
      <c r="H15" s="5"/>
      <c r="I15" s="5">
        <v>4</v>
      </c>
      <c r="J15" s="7">
        <v>0.22649409973353632</v>
      </c>
    </row>
    <row r="16" spans="1:10" ht="14.45" x14ac:dyDescent="0.3">
      <c r="A16" s="4" t="s">
        <v>28</v>
      </c>
      <c r="B16" s="5">
        <v>11</v>
      </c>
      <c r="C16" s="5">
        <v>11</v>
      </c>
      <c r="D16" s="6">
        <f t="shared" si="0"/>
        <v>1</v>
      </c>
      <c r="E16" s="6">
        <f t="shared" si="1"/>
        <v>0.40740740740740738</v>
      </c>
      <c r="F16" s="5">
        <v>21</v>
      </c>
      <c r="G16" s="5">
        <v>44</v>
      </c>
      <c r="H16" s="5"/>
      <c r="I16" s="5">
        <v>5</v>
      </c>
      <c r="J16" s="7">
        <v>0.377769318614389</v>
      </c>
    </row>
    <row r="17" spans="1:10" ht="14.45" x14ac:dyDescent="0.3">
      <c r="A17" s="4" t="s">
        <v>29</v>
      </c>
      <c r="B17" s="5">
        <v>25</v>
      </c>
      <c r="C17" s="5">
        <v>27</v>
      </c>
      <c r="D17" s="6">
        <f t="shared" si="0"/>
        <v>0.92592592592592593</v>
      </c>
      <c r="E17" s="6">
        <f t="shared" si="1"/>
        <v>1</v>
      </c>
      <c r="F17" s="5">
        <v>37</v>
      </c>
      <c r="G17" s="5">
        <v>61</v>
      </c>
      <c r="H17" s="5">
        <v>8</v>
      </c>
      <c r="I17" s="5">
        <v>18</v>
      </c>
      <c r="J17" s="7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B18" sqref="B18"/>
    </sheetView>
  </sheetViews>
  <sheetFormatPr baseColWidth="10" defaultRowHeight="15" x14ac:dyDescent="0.25"/>
  <cols>
    <col min="1" max="1" width="29.7109375" bestFit="1" customWidth="1"/>
    <col min="2" max="2" width="15.140625" bestFit="1" customWidth="1"/>
    <col min="4" max="4" width="12.42578125" bestFit="1" customWidth="1"/>
    <col min="5" max="5" width="15.85546875" bestFit="1" customWidth="1"/>
    <col min="6" max="6" width="20.28515625" bestFit="1" customWidth="1"/>
    <col min="7" max="7" width="17.5703125" bestFit="1" customWidth="1"/>
    <col min="8" max="8" width="18.28515625" bestFit="1" customWidth="1"/>
    <col min="9" max="9" width="20.7109375" bestFit="1" customWidth="1"/>
    <col min="10" max="10" width="18.85546875" bestFit="1" customWidth="1"/>
  </cols>
  <sheetData>
    <row r="3" spans="1:10" x14ac:dyDescent="0.25">
      <c r="A3" s="11" t="s">
        <v>17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8" spans="1:10" x14ac:dyDescent="0.25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38</v>
      </c>
      <c r="H8" s="1" t="s">
        <v>39</v>
      </c>
      <c r="I8" s="1" t="s">
        <v>40</v>
      </c>
      <c r="J8" s="1" t="s">
        <v>41</v>
      </c>
    </row>
    <row r="9" spans="1:10" ht="14.45" x14ac:dyDescent="0.3">
      <c r="A9" t="s">
        <v>20</v>
      </c>
      <c r="B9">
        <v>2</v>
      </c>
      <c r="C9">
        <v>2</v>
      </c>
      <c r="D9" s="6">
        <f>B9/C9</f>
        <v>1</v>
      </c>
      <c r="E9" s="6">
        <f>C9/$C$16</f>
        <v>4.0816326530612242E-2</v>
      </c>
      <c r="F9">
        <v>6</v>
      </c>
      <c r="G9">
        <v>8</v>
      </c>
      <c r="J9" s="6">
        <v>2.5258323765786451E-2</v>
      </c>
    </row>
    <row r="10" spans="1:10" ht="14.45" x14ac:dyDescent="0.3">
      <c r="A10" t="s">
        <v>45</v>
      </c>
      <c r="C10">
        <v>3</v>
      </c>
      <c r="D10" s="6">
        <f t="shared" ref="D10:D16" si="0">B10/C10</f>
        <v>0</v>
      </c>
      <c r="E10" s="6">
        <f t="shared" ref="E10:E16" si="1">C10/$C$16</f>
        <v>6.1224489795918366E-2</v>
      </c>
      <c r="H10">
        <v>4</v>
      </c>
      <c r="I10">
        <v>1</v>
      </c>
      <c r="J10" s="6">
        <v>1.4925373134328358E-2</v>
      </c>
    </row>
    <row r="11" spans="1:10" ht="14.45" x14ac:dyDescent="0.3">
      <c r="A11" t="s">
        <v>22</v>
      </c>
      <c r="B11">
        <v>2</v>
      </c>
      <c r="C11">
        <v>2</v>
      </c>
      <c r="D11" s="6">
        <f t="shared" si="0"/>
        <v>1</v>
      </c>
      <c r="E11" s="6">
        <f t="shared" si="1"/>
        <v>4.0816326530612242E-2</v>
      </c>
      <c r="I11">
        <v>1</v>
      </c>
      <c r="J11" s="6">
        <v>4.4776119402985072E-2</v>
      </c>
    </row>
    <row r="12" spans="1:10" ht="14.45" x14ac:dyDescent="0.3">
      <c r="A12" t="s">
        <v>23</v>
      </c>
      <c r="B12">
        <v>1</v>
      </c>
      <c r="C12">
        <v>1</v>
      </c>
      <c r="D12" s="6">
        <f t="shared" si="0"/>
        <v>1</v>
      </c>
      <c r="E12" s="6">
        <f t="shared" si="1"/>
        <v>2.0408163265306121E-2</v>
      </c>
      <c r="H12">
        <v>1</v>
      </c>
      <c r="I12">
        <v>1</v>
      </c>
      <c r="J12" s="6">
        <v>1.8369690011481057E-2</v>
      </c>
    </row>
    <row r="13" spans="1:10" ht="14.45" x14ac:dyDescent="0.3">
      <c r="A13" t="s">
        <v>24</v>
      </c>
      <c r="B13">
        <v>11</v>
      </c>
      <c r="C13">
        <v>11</v>
      </c>
      <c r="D13" s="6">
        <f t="shared" si="0"/>
        <v>1</v>
      </c>
      <c r="E13" s="6">
        <f t="shared" si="1"/>
        <v>0.22448979591836735</v>
      </c>
      <c r="F13">
        <v>9</v>
      </c>
      <c r="H13">
        <v>4</v>
      </c>
      <c r="J13" s="6">
        <v>0.2525832376578645</v>
      </c>
    </row>
    <row r="14" spans="1:10" ht="14.45" x14ac:dyDescent="0.3">
      <c r="A14" t="s">
        <v>26</v>
      </c>
      <c r="C14">
        <v>2</v>
      </c>
      <c r="D14" s="6">
        <f t="shared" si="0"/>
        <v>0</v>
      </c>
      <c r="E14" s="6">
        <f t="shared" si="1"/>
        <v>4.0816326530612242E-2</v>
      </c>
      <c r="I14">
        <v>1</v>
      </c>
      <c r="J14" s="6">
        <v>3.3295063145809413E-2</v>
      </c>
    </row>
    <row r="15" spans="1:10" ht="14.45" x14ac:dyDescent="0.3">
      <c r="A15" t="s">
        <v>28</v>
      </c>
      <c r="B15">
        <v>28</v>
      </c>
      <c r="C15">
        <v>28</v>
      </c>
      <c r="D15" s="6">
        <f t="shared" si="0"/>
        <v>1</v>
      </c>
      <c r="E15" s="6">
        <f t="shared" si="1"/>
        <v>0.5714285714285714</v>
      </c>
      <c r="F15">
        <v>41</v>
      </c>
      <c r="G15">
        <v>88</v>
      </c>
      <c r="H15">
        <v>4</v>
      </c>
      <c r="I15">
        <v>7</v>
      </c>
      <c r="J15" s="6">
        <v>0.61079219288174513</v>
      </c>
    </row>
    <row r="16" spans="1:10" ht="14.45" x14ac:dyDescent="0.3">
      <c r="A16" t="s">
        <v>29</v>
      </c>
      <c r="B16">
        <v>44</v>
      </c>
      <c r="C16">
        <v>49</v>
      </c>
      <c r="D16" s="6">
        <f t="shared" si="0"/>
        <v>0.89795918367346939</v>
      </c>
      <c r="E16" s="6">
        <f t="shared" si="1"/>
        <v>1</v>
      </c>
      <c r="F16">
        <v>56</v>
      </c>
      <c r="G16">
        <v>96</v>
      </c>
      <c r="H16">
        <v>13</v>
      </c>
      <c r="I16">
        <v>11</v>
      </c>
      <c r="J16" s="6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1" workbookViewId="0">
      <selection activeCell="H4" sqref="H4"/>
    </sheetView>
  </sheetViews>
  <sheetFormatPr baseColWidth="10" defaultRowHeight="15" x14ac:dyDescent="0.25"/>
  <cols>
    <col min="1" max="1" width="46" bestFit="1" customWidth="1"/>
    <col min="2" max="2" width="58.28515625" bestFit="1" customWidth="1"/>
    <col min="8" max="8" width="8.140625" customWidth="1"/>
  </cols>
  <sheetData>
    <row r="1" spans="1:8" ht="10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8" t="s">
        <v>8</v>
      </c>
      <c r="B2" s="1" t="s">
        <v>9</v>
      </c>
      <c r="C2" s="1">
        <v>60</v>
      </c>
      <c r="D2" s="1">
        <v>12</v>
      </c>
      <c r="E2" s="1">
        <v>9</v>
      </c>
      <c r="F2" s="1">
        <v>3</v>
      </c>
      <c r="G2" s="1">
        <v>10</v>
      </c>
      <c r="H2" s="3">
        <v>39.4</v>
      </c>
    </row>
    <row r="3" spans="1:8" x14ac:dyDescent="0.25">
      <c r="A3" s="9"/>
      <c r="B3" s="1" t="s">
        <v>10</v>
      </c>
      <c r="C3" s="1">
        <v>879.9899999999991</v>
      </c>
      <c r="D3" s="1">
        <v>66</v>
      </c>
      <c r="E3" s="1">
        <v>55</v>
      </c>
      <c r="F3" s="1">
        <v>11</v>
      </c>
      <c r="G3" s="1">
        <v>56</v>
      </c>
      <c r="H3" s="3">
        <v>49.463276836158194</v>
      </c>
    </row>
    <row r="4" spans="1:8" x14ac:dyDescent="0.25">
      <c r="A4" s="9"/>
      <c r="B4" s="1" t="s">
        <v>11</v>
      </c>
      <c r="C4" s="1">
        <v>1025.5499999999997</v>
      </c>
      <c r="D4" s="1">
        <v>73</v>
      </c>
      <c r="E4" s="1">
        <v>60</v>
      </c>
      <c r="F4" s="1">
        <v>13</v>
      </c>
      <c r="G4" s="1">
        <v>61</v>
      </c>
      <c r="H4" s="3">
        <v>55.787202380952387</v>
      </c>
    </row>
    <row r="5" spans="1:8" x14ac:dyDescent="0.25">
      <c r="A5" s="9"/>
      <c r="B5" s="1" t="s">
        <v>12</v>
      </c>
      <c r="C5" s="1">
        <v>72</v>
      </c>
      <c r="D5" s="1">
        <v>10</v>
      </c>
      <c r="E5" s="1">
        <v>9</v>
      </c>
      <c r="F5" s="1">
        <v>1</v>
      </c>
      <c r="G5" s="1">
        <v>9</v>
      </c>
      <c r="H5" s="3">
        <v>77</v>
      </c>
    </row>
    <row r="6" spans="1:8" x14ac:dyDescent="0.25">
      <c r="A6" s="9"/>
      <c r="B6" s="1" t="s">
        <v>13</v>
      </c>
      <c r="C6" s="1">
        <v>409.4</v>
      </c>
      <c r="D6" s="1">
        <v>40</v>
      </c>
      <c r="E6" s="1">
        <v>40</v>
      </c>
      <c r="F6" s="1"/>
      <c r="G6" s="1">
        <v>40</v>
      </c>
      <c r="H6" s="3">
        <v>39.277777777777779</v>
      </c>
    </row>
    <row r="7" spans="1:8" x14ac:dyDescent="0.25">
      <c r="A7" s="9"/>
      <c r="B7" s="1" t="s">
        <v>14</v>
      </c>
      <c r="C7" s="1">
        <v>385.9</v>
      </c>
      <c r="D7" s="1">
        <v>36</v>
      </c>
      <c r="E7" s="1">
        <v>35</v>
      </c>
      <c r="F7" s="1">
        <v>1</v>
      </c>
      <c r="G7" s="1">
        <v>35</v>
      </c>
      <c r="H7" s="3">
        <v>30.720338983050848</v>
      </c>
    </row>
    <row r="8" spans="1:8" x14ac:dyDescent="0.25">
      <c r="A8" s="9"/>
      <c r="B8" s="1" t="s">
        <v>15</v>
      </c>
      <c r="C8" s="1">
        <v>237.5</v>
      </c>
      <c r="D8" s="1">
        <v>26</v>
      </c>
      <c r="E8" s="1">
        <v>26</v>
      </c>
      <c r="F8" s="1"/>
      <c r="G8" s="1">
        <v>26</v>
      </c>
      <c r="H8" s="3">
        <v>43.914285714285711</v>
      </c>
    </row>
    <row r="9" spans="1:8" x14ac:dyDescent="0.25">
      <c r="A9" s="9"/>
      <c r="B9" s="1" t="s">
        <v>16</v>
      </c>
      <c r="C9" s="1">
        <v>262.7</v>
      </c>
      <c r="D9" s="1">
        <v>27</v>
      </c>
      <c r="E9" s="1">
        <v>20</v>
      </c>
      <c r="F9" s="1">
        <v>7</v>
      </c>
      <c r="G9" s="1">
        <v>25</v>
      </c>
      <c r="H9" s="3">
        <v>30.959183673469386</v>
      </c>
    </row>
    <row r="10" spans="1:8" x14ac:dyDescent="0.25">
      <c r="A10" s="10"/>
      <c r="B10" s="1" t="s">
        <v>17</v>
      </c>
      <c r="C10" s="1">
        <v>653.25</v>
      </c>
      <c r="D10" s="1">
        <v>49</v>
      </c>
      <c r="E10" s="1">
        <v>45</v>
      </c>
      <c r="F10" s="1">
        <v>4</v>
      </c>
      <c r="G10" s="1">
        <v>44</v>
      </c>
      <c r="H10" s="3">
        <v>81.422222222222231</v>
      </c>
    </row>
    <row r="11" spans="1:8" x14ac:dyDescent="0.25">
      <c r="A11" s="1" t="s">
        <v>18</v>
      </c>
      <c r="B11" s="1"/>
      <c r="C11" s="1">
        <v>3986.2899999999986</v>
      </c>
      <c r="D11" s="1">
        <v>219</v>
      </c>
      <c r="E11" s="1">
        <v>188</v>
      </c>
      <c r="F11" s="1">
        <v>31</v>
      </c>
      <c r="G11" s="1">
        <v>197</v>
      </c>
      <c r="H11" s="3">
        <v>47.368479221927501</v>
      </c>
    </row>
  </sheetData>
  <mergeCells count="1">
    <mergeCell ref="A2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A22" sqref="A22"/>
    </sheetView>
  </sheetViews>
  <sheetFormatPr baseColWidth="10" defaultRowHeight="15" x14ac:dyDescent="0.25"/>
  <cols>
    <col min="1" max="1" width="39.42578125" bestFit="1" customWidth="1"/>
    <col min="4" max="4" width="12.42578125" bestFit="1" customWidth="1"/>
    <col min="5" max="5" width="15.85546875" bestFit="1" customWidth="1"/>
    <col min="8" max="8" width="18.42578125" customWidth="1"/>
    <col min="10" max="10" width="18.85546875" bestFit="1" customWidth="1"/>
  </cols>
  <sheetData>
    <row r="3" spans="1:11" ht="14.45" x14ac:dyDescent="0.3">
      <c r="A3" s="11" t="s">
        <v>42</v>
      </c>
      <c r="B3" s="12"/>
      <c r="C3" s="12"/>
      <c r="D3" s="12"/>
      <c r="E3" s="12"/>
      <c r="F3" s="12"/>
      <c r="G3" s="12"/>
      <c r="H3" s="12"/>
      <c r="I3" s="12"/>
      <c r="J3" s="13"/>
    </row>
    <row r="4" spans="1:11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1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9" spans="1:11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41</v>
      </c>
    </row>
    <row r="10" spans="1:11" ht="14.45" x14ac:dyDescent="0.3">
      <c r="A10" s="4" t="s">
        <v>19</v>
      </c>
      <c r="B10" s="5">
        <v>2</v>
      </c>
      <c r="C10" s="5">
        <v>2</v>
      </c>
      <c r="D10" s="6">
        <f>B10/C10</f>
        <v>1</v>
      </c>
      <c r="E10" s="6">
        <f>C10/$C$20</f>
        <v>3.0303030303030304E-2</v>
      </c>
      <c r="F10" s="5">
        <v>7</v>
      </c>
      <c r="G10" s="5"/>
      <c r="H10" s="5"/>
      <c r="I10" s="5"/>
      <c r="J10" s="7">
        <v>2.1363879134990167E-2</v>
      </c>
      <c r="K10" s="5"/>
    </row>
    <row r="11" spans="1:11" ht="14.45" x14ac:dyDescent="0.3">
      <c r="A11" s="4" t="s">
        <v>20</v>
      </c>
      <c r="B11" s="5">
        <v>2</v>
      </c>
      <c r="C11" s="5">
        <v>2</v>
      </c>
      <c r="D11" s="6">
        <f t="shared" ref="D11:D20" si="0">B11/C11</f>
        <v>1</v>
      </c>
      <c r="E11" s="6">
        <f t="shared" ref="E11:E20" si="1">C11/$C$20</f>
        <v>3.0303030303030304E-2</v>
      </c>
      <c r="F11" s="5">
        <v>7</v>
      </c>
      <c r="G11" s="5">
        <v>3</v>
      </c>
      <c r="H11" s="5"/>
      <c r="I11" s="5"/>
      <c r="J11" s="7">
        <v>2.2159342719803635E-2</v>
      </c>
      <c r="K11" s="5"/>
    </row>
    <row r="12" spans="1:11" ht="14.45" x14ac:dyDescent="0.3">
      <c r="A12" s="4" t="s">
        <v>21</v>
      </c>
      <c r="B12" s="5">
        <v>5</v>
      </c>
      <c r="C12" s="5">
        <v>6</v>
      </c>
      <c r="D12" s="6">
        <f t="shared" si="0"/>
        <v>0.83333333333333337</v>
      </c>
      <c r="E12" s="6">
        <f t="shared" si="1"/>
        <v>9.0909090909090912E-2</v>
      </c>
      <c r="F12" s="5"/>
      <c r="G12" s="5"/>
      <c r="H12" s="5"/>
      <c r="I12" s="5">
        <v>1</v>
      </c>
      <c r="J12" s="7">
        <v>7.5887225991204441E-2</v>
      </c>
      <c r="K12" s="5"/>
    </row>
    <row r="13" spans="1:11" ht="14.45" x14ac:dyDescent="0.3">
      <c r="A13" s="4" t="s">
        <v>22</v>
      </c>
      <c r="B13" s="5">
        <v>5</v>
      </c>
      <c r="C13" s="5">
        <v>5</v>
      </c>
      <c r="D13" s="6">
        <f t="shared" si="0"/>
        <v>1</v>
      </c>
      <c r="E13" s="6">
        <f t="shared" si="1"/>
        <v>7.575757575757576E-2</v>
      </c>
      <c r="F13" s="5"/>
      <c r="G13" s="5"/>
      <c r="H13" s="5">
        <v>5</v>
      </c>
      <c r="I13" s="5">
        <v>6</v>
      </c>
      <c r="J13" s="7">
        <v>6.8546233479925903E-2</v>
      </c>
      <c r="K13" s="5"/>
    </row>
    <row r="14" spans="1:11" ht="14.45" x14ac:dyDescent="0.3">
      <c r="A14" s="4" t="s">
        <v>23</v>
      </c>
      <c r="B14" s="5">
        <v>3</v>
      </c>
      <c r="C14" s="5">
        <v>5</v>
      </c>
      <c r="D14" s="6">
        <f t="shared" si="0"/>
        <v>0.6</v>
      </c>
      <c r="E14" s="6">
        <f t="shared" si="1"/>
        <v>7.575757575757576E-2</v>
      </c>
      <c r="F14" s="5"/>
      <c r="G14" s="5"/>
      <c r="H14" s="5">
        <v>3</v>
      </c>
      <c r="I14" s="5">
        <v>5</v>
      </c>
      <c r="J14" s="7">
        <v>6.1648427823043445E-2</v>
      </c>
      <c r="K14" s="5"/>
    </row>
    <row r="15" spans="1:11" ht="14.45" x14ac:dyDescent="0.3">
      <c r="A15" s="4" t="s">
        <v>24</v>
      </c>
      <c r="B15" s="5">
        <v>17</v>
      </c>
      <c r="C15" s="5">
        <v>17</v>
      </c>
      <c r="D15" s="6">
        <f t="shared" si="0"/>
        <v>1</v>
      </c>
      <c r="E15" s="6">
        <f t="shared" si="1"/>
        <v>0.25757575757575757</v>
      </c>
      <c r="F15" s="5"/>
      <c r="G15" s="5">
        <v>8</v>
      </c>
      <c r="H15" s="5">
        <v>5</v>
      </c>
      <c r="I15" s="5">
        <v>17</v>
      </c>
      <c r="J15" s="7">
        <v>0.29233286741894793</v>
      </c>
      <c r="K15" s="5"/>
    </row>
    <row r="16" spans="1:11" ht="14.45" x14ac:dyDescent="0.3">
      <c r="A16" s="4" t="s">
        <v>25</v>
      </c>
      <c r="B16" s="5">
        <v>2</v>
      </c>
      <c r="C16" s="5">
        <v>2</v>
      </c>
      <c r="D16" s="6">
        <f t="shared" si="0"/>
        <v>1</v>
      </c>
      <c r="E16" s="6">
        <f t="shared" si="1"/>
        <v>3.0303030303030304E-2</v>
      </c>
      <c r="F16" s="5"/>
      <c r="G16" s="5"/>
      <c r="H16" s="5"/>
      <c r="I16" s="5">
        <v>2</v>
      </c>
      <c r="J16" s="7">
        <v>5.4432436732235599E-2</v>
      </c>
      <c r="K16" s="5"/>
    </row>
    <row r="17" spans="1:11" ht="14.45" x14ac:dyDescent="0.3">
      <c r="A17" s="4" t="s">
        <v>26</v>
      </c>
      <c r="B17" s="5">
        <v>2</v>
      </c>
      <c r="C17" s="5">
        <v>7</v>
      </c>
      <c r="D17" s="6">
        <f t="shared" si="0"/>
        <v>0.2857142857142857</v>
      </c>
      <c r="E17" s="6">
        <f t="shared" si="1"/>
        <v>0.10606060606060606</v>
      </c>
      <c r="F17" s="5"/>
      <c r="G17" s="5"/>
      <c r="H17" s="5">
        <v>3</v>
      </c>
      <c r="I17" s="5">
        <v>3</v>
      </c>
      <c r="J17" s="7">
        <v>0.11783088444186869</v>
      </c>
      <c r="K17" s="5"/>
    </row>
    <row r="18" spans="1:11" ht="14.45" x14ac:dyDescent="0.3">
      <c r="A18" s="4" t="s">
        <v>27</v>
      </c>
      <c r="B18" s="5">
        <v>1</v>
      </c>
      <c r="C18" s="5">
        <v>3</v>
      </c>
      <c r="D18" s="6">
        <f t="shared" si="0"/>
        <v>0.33333333333333331</v>
      </c>
      <c r="E18" s="6">
        <f t="shared" si="1"/>
        <v>4.5454545454545456E-2</v>
      </c>
      <c r="F18" s="5">
        <v>13</v>
      </c>
      <c r="G18" s="5">
        <v>1</v>
      </c>
      <c r="H18" s="5"/>
      <c r="I18" s="5">
        <v>2</v>
      </c>
      <c r="J18" s="7">
        <v>3.78413391061262E-2</v>
      </c>
      <c r="K18" s="5"/>
    </row>
    <row r="19" spans="1:11" ht="14.45" x14ac:dyDescent="0.3">
      <c r="A19" s="4" t="s">
        <v>28</v>
      </c>
      <c r="B19" s="5">
        <v>17</v>
      </c>
      <c r="C19" s="5">
        <v>17</v>
      </c>
      <c r="D19" s="6">
        <f t="shared" si="0"/>
        <v>1</v>
      </c>
      <c r="E19" s="6">
        <f t="shared" si="1"/>
        <v>0.25757575757575757</v>
      </c>
      <c r="F19" s="5">
        <v>50</v>
      </c>
      <c r="G19" s="5">
        <v>18</v>
      </c>
      <c r="H19" s="5"/>
      <c r="I19" s="5">
        <v>10</v>
      </c>
      <c r="J19" s="7">
        <v>0.24795736315185399</v>
      </c>
      <c r="K19" s="5"/>
    </row>
    <row r="20" spans="1:11" ht="14.45" x14ac:dyDescent="0.3">
      <c r="A20" s="4" t="s">
        <v>29</v>
      </c>
      <c r="B20" s="5">
        <v>56</v>
      </c>
      <c r="C20" s="5">
        <v>66</v>
      </c>
      <c r="D20" s="6">
        <f t="shared" si="0"/>
        <v>0.84848484848484851</v>
      </c>
      <c r="E20" s="6">
        <f t="shared" si="1"/>
        <v>1</v>
      </c>
      <c r="F20" s="5">
        <v>77</v>
      </c>
      <c r="G20" s="5">
        <v>30</v>
      </c>
      <c r="H20" s="5">
        <v>16</v>
      </c>
      <c r="I20" s="5">
        <v>46</v>
      </c>
      <c r="J20" s="7">
        <v>1</v>
      </c>
      <c r="K20" s="5"/>
    </row>
    <row r="21" spans="1:11" ht="14.45" x14ac:dyDescent="0.3">
      <c r="A21" s="4"/>
      <c r="B21" s="5"/>
      <c r="C21" s="5"/>
      <c r="D21" s="5"/>
      <c r="E21" s="5"/>
      <c r="F21" s="5"/>
      <c r="G21" s="5"/>
      <c r="H21" s="4"/>
      <c r="I21" s="5"/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topLeftCell="B1" workbookViewId="0">
      <selection activeCell="D23" sqref="D23"/>
    </sheetView>
  </sheetViews>
  <sheetFormatPr baseColWidth="10" defaultRowHeight="15" x14ac:dyDescent="0.25"/>
  <cols>
    <col min="1" max="1" width="39.42578125" bestFit="1" customWidth="1"/>
    <col min="10" max="10" width="18.85546875" bestFit="1" customWidth="1"/>
  </cols>
  <sheetData>
    <row r="3" spans="1:10" ht="14.45" x14ac:dyDescent="0.3">
      <c r="A3" s="11" t="s">
        <v>46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9" spans="1:10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41</v>
      </c>
    </row>
    <row r="10" spans="1:10" ht="14.45" x14ac:dyDescent="0.3">
      <c r="A10" t="s">
        <v>19</v>
      </c>
      <c r="B10">
        <v>3</v>
      </c>
      <c r="C10">
        <v>3</v>
      </c>
      <c r="D10" s="6">
        <f>B10/C10</f>
        <v>1</v>
      </c>
      <c r="E10" s="6">
        <f>C10/$C$21</f>
        <v>4.1095890410958902E-2</v>
      </c>
      <c r="F10">
        <v>13</v>
      </c>
      <c r="G10">
        <v>3</v>
      </c>
      <c r="J10" s="6">
        <v>6.5330798108332089E-2</v>
      </c>
    </row>
    <row r="11" spans="1:10" ht="14.45" x14ac:dyDescent="0.3">
      <c r="A11" t="s">
        <v>20</v>
      </c>
      <c r="B11">
        <v>3</v>
      </c>
      <c r="C11">
        <v>3</v>
      </c>
      <c r="D11" s="6">
        <f t="shared" ref="D11:D21" si="0">B11/C11</f>
        <v>1</v>
      </c>
      <c r="E11" s="6">
        <f t="shared" ref="E11:E21" si="1">C11/$C$21</f>
        <v>4.1095890410958902E-2</v>
      </c>
      <c r="F11">
        <v>13</v>
      </c>
      <c r="G11">
        <v>7</v>
      </c>
      <c r="J11" s="6">
        <v>3.8710935595534089E-2</v>
      </c>
    </row>
    <row r="12" spans="1:10" x14ac:dyDescent="0.25">
      <c r="A12" t="s">
        <v>43</v>
      </c>
      <c r="C12">
        <v>1</v>
      </c>
      <c r="D12" s="6">
        <f t="shared" si="0"/>
        <v>0</v>
      </c>
      <c r="E12" s="6">
        <f t="shared" si="1"/>
        <v>1.3698630136986301E-2</v>
      </c>
      <c r="H12">
        <v>2</v>
      </c>
      <c r="J12" s="6">
        <v>3.1202769245770546E-3</v>
      </c>
    </row>
    <row r="13" spans="1:10" ht="14.45" x14ac:dyDescent="0.3">
      <c r="A13" t="s">
        <v>21</v>
      </c>
      <c r="B13">
        <v>5</v>
      </c>
      <c r="C13">
        <v>8</v>
      </c>
      <c r="D13" s="6">
        <f t="shared" si="0"/>
        <v>0.625</v>
      </c>
      <c r="E13" s="6">
        <f t="shared" si="1"/>
        <v>0.1095890410958904</v>
      </c>
      <c r="J13" s="6">
        <v>9.5558480815172361E-2</v>
      </c>
    </row>
    <row r="14" spans="1:10" ht="14.45" x14ac:dyDescent="0.3">
      <c r="A14" t="s">
        <v>22</v>
      </c>
      <c r="B14">
        <v>6</v>
      </c>
      <c r="C14">
        <v>6</v>
      </c>
      <c r="D14" s="6">
        <f t="shared" si="0"/>
        <v>1</v>
      </c>
      <c r="E14" s="6">
        <f t="shared" si="1"/>
        <v>8.2191780821917804E-2</v>
      </c>
      <c r="H14">
        <v>6</v>
      </c>
      <c r="I14">
        <v>5</v>
      </c>
      <c r="J14" s="6">
        <v>9.4242113987616366E-2</v>
      </c>
    </row>
    <row r="15" spans="1:10" ht="14.45" x14ac:dyDescent="0.3">
      <c r="A15" t="s">
        <v>23</v>
      </c>
      <c r="B15">
        <v>2</v>
      </c>
      <c r="C15">
        <v>4</v>
      </c>
      <c r="D15" s="6">
        <f t="shared" si="0"/>
        <v>0.5</v>
      </c>
      <c r="E15" s="6">
        <f t="shared" si="1"/>
        <v>5.4794520547945202E-2</v>
      </c>
      <c r="H15">
        <v>3</v>
      </c>
      <c r="I15">
        <v>4</v>
      </c>
      <c r="J15" s="6">
        <v>8.9025401004339116E-2</v>
      </c>
    </row>
    <row r="16" spans="1:10" ht="14.45" x14ac:dyDescent="0.3">
      <c r="A16" t="s">
        <v>24</v>
      </c>
      <c r="B16">
        <v>15</v>
      </c>
      <c r="C16">
        <v>15</v>
      </c>
      <c r="D16" s="6">
        <f t="shared" si="0"/>
        <v>1</v>
      </c>
      <c r="E16" s="6">
        <f t="shared" si="1"/>
        <v>0.20547945205479451</v>
      </c>
      <c r="G16">
        <v>4</v>
      </c>
      <c r="I16">
        <v>14</v>
      </c>
      <c r="J16" s="6">
        <v>0.16844619960021448</v>
      </c>
    </row>
    <row r="17" spans="1:10" ht="14.45" x14ac:dyDescent="0.3">
      <c r="A17" t="s">
        <v>25</v>
      </c>
      <c r="B17">
        <v>3</v>
      </c>
      <c r="C17">
        <v>3</v>
      </c>
      <c r="D17" s="6">
        <f t="shared" si="0"/>
        <v>1</v>
      </c>
      <c r="E17" s="6">
        <f t="shared" si="1"/>
        <v>4.1095890410958902E-2</v>
      </c>
      <c r="H17">
        <v>1</v>
      </c>
      <c r="I17">
        <v>3</v>
      </c>
      <c r="J17" s="6">
        <v>4.3098825020720571E-2</v>
      </c>
    </row>
    <row r="18" spans="1:10" ht="14.45" x14ac:dyDescent="0.3">
      <c r="A18" t="s">
        <v>26</v>
      </c>
      <c r="B18">
        <v>2</v>
      </c>
      <c r="C18">
        <v>5</v>
      </c>
      <c r="D18" s="6">
        <f t="shared" si="0"/>
        <v>0.4</v>
      </c>
      <c r="E18" s="6">
        <f t="shared" si="1"/>
        <v>6.8493150684931503E-2</v>
      </c>
      <c r="H18">
        <v>3</v>
      </c>
      <c r="I18">
        <v>1</v>
      </c>
      <c r="J18" s="6">
        <v>6.9864950514358148E-2</v>
      </c>
    </row>
    <row r="19" spans="1:10" ht="14.45" x14ac:dyDescent="0.3">
      <c r="A19" t="s">
        <v>27</v>
      </c>
      <c r="B19">
        <v>2</v>
      </c>
      <c r="C19">
        <v>5</v>
      </c>
      <c r="D19" s="6">
        <f t="shared" si="0"/>
        <v>0.4</v>
      </c>
      <c r="E19" s="6">
        <f t="shared" si="1"/>
        <v>6.8493150684931503E-2</v>
      </c>
      <c r="F19">
        <v>24</v>
      </c>
      <c r="G19">
        <v>1</v>
      </c>
      <c r="I19">
        <v>3</v>
      </c>
      <c r="J19" s="6">
        <v>7.527668080542145E-2</v>
      </c>
    </row>
    <row r="20" spans="1:10" ht="14.45" x14ac:dyDescent="0.3">
      <c r="A20" t="s">
        <v>28</v>
      </c>
      <c r="B20">
        <v>20</v>
      </c>
      <c r="C20">
        <v>20</v>
      </c>
      <c r="D20" s="6">
        <f t="shared" si="0"/>
        <v>1</v>
      </c>
      <c r="E20" s="6">
        <f t="shared" si="1"/>
        <v>0.27397260273972601</v>
      </c>
      <c r="F20">
        <v>59</v>
      </c>
      <c r="G20">
        <v>20</v>
      </c>
      <c r="I20">
        <v>12</v>
      </c>
      <c r="J20" s="6">
        <v>0.25732533762371407</v>
      </c>
    </row>
    <row r="21" spans="1:10" ht="14.45" x14ac:dyDescent="0.3">
      <c r="A21" t="s">
        <v>29</v>
      </c>
      <c r="B21">
        <v>61</v>
      </c>
      <c r="C21">
        <v>73</v>
      </c>
      <c r="D21" s="6">
        <f t="shared" si="0"/>
        <v>0.83561643835616439</v>
      </c>
      <c r="E21" s="6">
        <f t="shared" si="1"/>
        <v>1</v>
      </c>
      <c r="F21">
        <v>109</v>
      </c>
      <c r="G21">
        <v>35</v>
      </c>
      <c r="H21">
        <v>15</v>
      </c>
      <c r="I21">
        <v>42</v>
      </c>
      <c r="J21" s="6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A3" sqref="A3:J3"/>
    </sheetView>
  </sheetViews>
  <sheetFormatPr baseColWidth="10" defaultRowHeight="15" x14ac:dyDescent="0.25"/>
  <cols>
    <col min="1" max="1" width="39.42578125" bestFit="1" customWidth="1"/>
    <col min="6" max="6" width="20.28515625" bestFit="1" customWidth="1"/>
    <col min="8" max="8" width="18.42578125" customWidth="1"/>
  </cols>
  <sheetData>
    <row r="3" spans="1:10" x14ac:dyDescent="0.25">
      <c r="A3" s="11" t="s">
        <v>9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9" spans="1:10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41</v>
      </c>
    </row>
    <row r="10" spans="1:10" ht="14.45" x14ac:dyDescent="0.3">
      <c r="A10" s="4" t="s">
        <v>20</v>
      </c>
      <c r="B10" s="5">
        <v>1</v>
      </c>
      <c r="C10" s="5">
        <v>1</v>
      </c>
      <c r="D10" s="6">
        <f>B10/C10</f>
        <v>1</v>
      </c>
      <c r="E10" s="6">
        <f>C10/$C$17</f>
        <v>8.3333333333333329E-2</v>
      </c>
      <c r="F10" s="5">
        <v>4</v>
      </c>
      <c r="G10" s="5">
        <v>3</v>
      </c>
      <c r="H10" s="5">
        <v>1</v>
      </c>
      <c r="I10" s="5"/>
      <c r="J10" s="7">
        <v>0.1</v>
      </c>
    </row>
    <row r="11" spans="1:10" ht="14.45" x14ac:dyDescent="0.3">
      <c r="A11" s="4" t="s">
        <v>44</v>
      </c>
      <c r="B11" s="5"/>
      <c r="C11" s="5">
        <v>1</v>
      </c>
      <c r="D11" s="6">
        <f t="shared" ref="D11:D17" si="0">B11/C11</f>
        <v>0</v>
      </c>
      <c r="E11" s="6">
        <f t="shared" ref="E11:E17" si="1">C11/$C$17</f>
        <v>8.3333333333333329E-2</v>
      </c>
      <c r="F11" s="5"/>
      <c r="G11" s="5"/>
      <c r="H11" s="5">
        <v>2</v>
      </c>
      <c r="I11" s="5">
        <v>1</v>
      </c>
      <c r="J11" s="7">
        <v>3.3333333333333333E-2</v>
      </c>
    </row>
    <row r="12" spans="1:10" ht="14.45" x14ac:dyDescent="0.3">
      <c r="A12" s="4" t="s">
        <v>21</v>
      </c>
      <c r="B12" s="5">
        <v>1</v>
      </c>
      <c r="C12" s="5">
        <v>2</v>
      </c>
      <c r="D12" s="6">
        <f t="shared" si="0"/>
        <v>0.5</v>
      </c>
      <c r="E12" s="6">
        <f t="shared" si="1"/>
        <v>0.16666666666666666</v>
      </c>
      <c r="F12" s="5"/>
      <c r="G12" s="5"/>
      <c r="H12" s="5"/>
      <c r="I12" s="5">
        <v>1</v>
      </c>
      <c r="J12" s="7">
        <v>0.13333333333333333</v>
      </c>
    </row>
    <row r="13" spans="1:10" ht="14.45" x14ac:dyDescent="0.3">
      <c r="A13" s="4" t="s">
        <v>22</v>
      </c>
      <c r="B13" s="5">
        <v>1</v>
      </c>
      <c r="C13" s="5">
        <v>1</v>
      </c>
      <c r="D13" s="6">
        <f t="shared" si="0"/>
        <v>1</v>
      </c>
      <c r="E13" s="6">
        <f t="shared" si="1"/>
        <v>8.3333333333333329E-2</v>
      </c>
      <c r="F13" s="5"/>
      <c r="G13" s="5"/>
      <c r="H13" s="5"/>
      <c r="I13" s="5">
        <v>2</v>
      </c>
      <c r="J13" s="7">
        <v>0.1</v>
      </c>
    </row>
    <row r="14" spans="1:10" ht="14.45" x14ac:dyDescent="0.3">
      <c r="A14" s="4" t="s">
        <v>24</v>
      </c>
      <c r="B14" s="5">
        <v>2</v>
      </c>
      <c r="C14" s="5">
        <v>2</v>
      </c>
      <c r="D14" s="6">
        <f t="shared" si="0"/>
        <v>1</v>
      </c>
      <c r="E14" s="6">
        <f t="shared" si="1"/>
        <v>0.16666666666666666</v>
      </c>
      <c r="F14" s="5"/>
      <c r="G14" s="5"/>
      <c r="H14" s="5">
        <v>2</v>
      </c>
      <c r="I14" s="5">
        <v>2</v>
      </c>
      <c r="J14" s="7">
        <v>0.2</v>
      </c>
    </row>
    <row r="15" spans="1:10" ht="14.45" x14ac:dyDescent="0.3">
      <c r="A15" s="4" t="s">
        <v>25</v>
      </c>
      <c r="B15" s="5">
        <v>1</v>
      </c>
      <c r="C15" s="5">
        <v>1</v>
      </c>
      <c r="D15" s="6">
        <f t="shared" si="0"/>
        <v>1</v>
      </c>
      <c r="E15" s="6">
        <f t="shared" si="1"/>
        <v>8.3333333333333329E-2</v>
      </c>
      <c r="F15" s="5"/>
      <c r="G15" s="5"/>
      <c r="H15" s="5"/>
      <c r="I15" s="5">
        <v>2</v>
      </c>
      <c r="J15" s="7">
        <v>3.3333333333333333E-2</v>
      </c>
    </row>
    <row r="16" spans="1:10" ht="14.45" x14ac:dyDescent="0.3">
      <c r="A16" s="4" t="s">
        <v>28</v>
      </c>
      <c r="B16" s="5">
        <v>4</v>
      </c>
      <c r="C16" s="5">
        <v>4</v>
      </c>
      <c r="D16" s="6">
        <f t="shared" si="0"/>
        <v>1</v>
      </c>
      <c r="E16" s="6">
        <f t="shared" si="1"/>
        <v>0.33333333333333331</v>
      </c>
      <c r="F16" s="5">
        <v>15</v>
      </c>
      <c r="G16" s="5">
        <v>7</v>
      </c>
      <c r="H16" s="5"/>
      <c r="I16" s="5">
        <v>2</v>
      </c>
      <c r="J16" s="7">
        <v>0.4</v>
      </c>
    </row>
    <row r="17" spans="1:10" ht="14.45" x14ac:dyDescent="0.3">
      <c r="A17" s="4" t="s">
        <v>29</v>
      </c>
      <c r="B17" s="5">
        <v>10</v>
      </c>
      <c r="C17" s="5">
        <v>12</v>
      </c>
      <c r="D17" s="6">
        <f t="shared" si="0"/>
        <v>0.83333333333333337</v>
      </c>
      <c r="E17" s="6">
        <f t="shared" si="1"/>
        <v>1</v>
      </c>
      <c r="F17" s="5">
        <v>19</v>
      </c>
      <c r="G17" s="5">
        <v>10</v>
      </c>
      <c r="H17" s="5">
        <v>5</v>
      </c>
      <c r="I17" s="5">
        <v>10</v>
      </c>
      <c r="J17" s="7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I10" sqref="I10"/>
    </sheetView>
  </sheetViews>
  <sheetFormatPr baseColWidth="10" defaultRowHeight="15" x14ac:dyDescent="0.25"/>
  <cols>
    <col min="1" max="1" width="29.7109375" bestFit="1" customWidth="1"/>
    <col min="2" max="2" width="15.140625" bestFit="1" customWidth="1"/>
    <col min="4" max="4" width="12.42578125" bestFit="1" customWidth="1"/>
    <col min="5" max="5" width="15.85546875" bestFit="1" customWidth="1"/>
    <col min="6" max="6" width="20.28515625" bestFit="1" customWidth="1"/>
    <col min="7" max="7" width="17.5703125" bestFit="1" customWidth="1"/>
    <col min="8" max="8" width="18.28515625" bestFit="1" customWidth="1"/>
    <col min="9" max="9" width="20.7109375" bestFit="1" customWidth="1"/>
    <col min="10" max="10" width="18.85546875" bestFit="1" customWidth="1"/>
  </cols>
  <sheetData>
    <row r="3" spans="1:10" ht="14.45" x14ac:dyDescent="0.3">
      <c r="A3" s="11" t="s">
        <v>47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9" spans="1:10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41</v>
      </c>
    </row>
    <row r="10" spans="1:10" ht="14.45" x14ac:dyDescent="0.3">
      <c r="A10" t="s">
        <v>20</v>
      </c>
      <c r="B10">
        <v>1</v>
      </c>
      <c r="C10">
        <v>1</v>
      </c>
      <c r="D10" s="6">
        <f>B10/C10</f>
        <v>1</v>
      </c>
      <c r="E10" s="6">
        <f>C10/$C$15</f>
        <v>0.1</v>
      </c>
      <c r="F10">
        <v>4</v>
      </c>
      <c r="G10">
        <v>3</v>
      </c>
      <c r="J10" s="6">
        <v>8.3333333333333329E-2</v>
      </c>
    </row>
    <row r="11" spans="1:10" ht="14.45" x14ac:dyDescent="0.3">
      <c r="A11" t="s">
        <v>45</v>
      </c>
      <c r="C11">
        <v>1</v>
      </c>
      <c r="D11" s="6">
        <f t="shared" ref="D11:D15" si="0">B11/C11</f>
        <v>0</v>
      </c>
      <c r="E11" s="6">
        <f t="shared" ref="E11:E15" si="1">C11/$C$15</f>
        <v>0.1</v>
      </c>
      <c r="I11">
        <v>1</v>
      </c>
      <c r="J11" s="6">
        <v>0.10416666666666667</v>
      </c>
    </row>
    <row r="12" spans="1:10" ht="14.45" x14ac:dyDescent="0.3">
      <c r="A12" t="s">
        <v>23</v>
      </c>
      <c r="B12">
        <v>1</v>
      </c>
      <c r="C12">
        <v>1</v>
      </c>
      <c r="D12" s="6">
        <f t="shared" si="0"/>
        <v>1</v>
      </c>
      <c r="E12" s="6">
        <f t="shared" si="1"/>
        <v>0.1</v>
      </c>
      <c r="I12">
        <v>1</v>
      </c>
      <c r="J12" s="6">
        <v>0.20833333333333334</v>
      </c>
    </row>
    <row r="13" spans="1:10" ht="14.45" x14ac:dyDescent="0.3">
      <c r="A13" t="s">
        <v>24</v>
      </c>
      <c r="B13">
        <v>4</v>
      </c>
      <c r="C13">
        <v>4</v>
      </c>
      <c r="D13" s="6">
        <f t="shared" si="0"/>
        <v>1</v>
      </c>
      <c r="E13" s="6">
        <f t="shared" si="1"/>
        <v>0.4</v>
      </c>
      <c r="G13">
        <v>3</v>
      </c>
      <c r="H13">
        <v>2</v>
      </c>
      <c r="I13">
        <v>1</v>
      </c>
      <c r="J13" s="6">
        <v>0.39583333333333331</v>
      </c>
    </row>
    <row r="14" spans="1:10" ht="14.45" x14ac:dyDescent="0.3">
      <c r="A14" t="s">
        <v>28</v>
      </c>
      <c r="B14">
        <v>3</v>
      </c>
      <c r="C14">
        <v>3</v>
      </c>
      <c r="D14" s="6">
        <f t="shared" si="0"/>
        <v>1</v>
      </c>
      <c r="E14" s="6">
        <f t="shared" si="1"/>
        <v>0.3</v>
      </c>
      <c r="F14">
        <v>9</v>
      </c>
      <c r="G14">
        <v>6</v>
      </c>
      <c r="H14">
        <v>2</v>
      </c>
      <c r="J14" s="6">
        <v>0.20833333333333334</v>
      </c>
    </row>
    <row r="15" spans="1:10" ht="14.45" x14ac:dyDescent="0.3">
      <c r="A15" t="s">
        <v>29</v>
      </c>
      <c r="B15">
        <v>9</v>
      </c>
      <c r="C15">
        <v>10</v>
      </c>
      <c r="D15" s="6">
        <f t="shared" si="0"/>
        <v>0.9</v>
      </c>
      <c r="E15" s="6">
        <f t="shared" si="1"/>
        <v>1</v>
      </c>
      <c r="F15">
        <v>13</v>
      </c>
      <c r="G15">
        <v>12</v>
      </c>
      <c r="H15">
        <v>4</v>
      </c>
      <c r="I15">
        <v>3</v>
      </c>
      <c r="J15" s="6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sqref="A1:XFD9"/>
    </sheetView>
  </sheetViews>
  <sheetFormatPr baseColWidth="10" defaultRowHeight="15" x14ac:dyDescent="0.25"/>
  <cols>
    <col min="1" max="1" width="39.42578125" bestFit="1" customWidth="1"/>
    <col min="2" max="2" width="15.140625" bestFit="1" customWidth="1"/>
    <col min="4" max="4" width="12.42578125" bestFit="1" customWidth="1"/>
    <col min="5" max="5" width="15.85546875" bestFit="1" customWidth="1"/>
    <col min="6" max="6" width="20.28515625" bestFit="1" customWidth="1"/>
    <col min="7" max="7" width="17.5703125" bestFit="1" customWidth="1"/>
    <col min="8" max="8" width="18.28515625" bestFit="1" customWidth="1"/>
    <col min="9" max="9" width="20.7109375" bestFit="1" customWidth="1"/>
  </cols>
  <sheetData>
    <row r="3" spans="1:10" ht="14.45" x14ac:dyDescent="0.3">
      <c r="A3" s="11" t="s">
        <v>48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9" spans="1:10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41</v>
      </c>
    </row>
    <row r="10" spans="1:10" ht="14.45" x14ac:dyDescent="0.3">
      <c r="A10" t="s">
        <v>20</v>
      </c>
      <c r="B10">
        <v>2</v>
      </c>
      <c r="C10">
        <v>2</v>
      </c>
      <c r="D10" s="6">
        <f>B10/C10</f>
        <v>1</v>
      </c>
      <c r="E10" s="6">
        <f>C10/$C$15</f>
        <v>0.05</v>
      </c>
      <c r="F10">
        <v>7</v>
      </c>
      <c r="G10">
        <v>5</v>
      </c>
      <c r="I10">
        <v>1</v>
      </c>
      <c r="J10" s="6">
        <v>4.3966780654616518E-2</v>
      </c>
    </row>
    <row r="11" spans="1:10" ht="14.45" x14ac:dyDescent="0.3">
      <c r="A11" t="s">
        <v>22</v>
      </c>
      <c r="B11">
        <v>1</v>
      </c>
      <c r="C11">
        <v>1</v>
      </c>
      <c r="D11" s="6">
        <f t="shared" ref="D11:D15" si="0">B11/C11</f>
        <v>1</v>
      </c>
      <c r="E11" s="6">
        <f t="shared" ref="E11:E15" si="1">C11/$C$15</f>
        <v>2.5000000000000001E-2</v>
      </c>
      <c r="H11">
        <v>1</v>
      </c>
      <c r="J11" s="6">
        <v>2.4425989252564728E-3</v>
      </c>
    </row>
    <row r="12" spans="1:10" ht="14.45" x14ac:dyDescent="0.3">
      <c r="A12" t="s">
        <v>24</v>
      </c>
      <c r="B12">
        <v>5</v>
      </c>
      <c r="C12">
        <v>5</v>
      </c>
      <c r="D12" s="6">
        <f t="shared" si="0"/>
        <v>1</v>
      </c>
      <c r="E12" s="6">
        <f t="shared" si="1"/>
        <v>0.125</v>
      </c>
      <c r="G12">
        <v>3</v>
      </c>
      <c r="H12">
        <v>2</v>
      </c>
      <c r="I12">
        <v>4</v>
      </c>
      <c r="J12" s="6">
        <v>7.6941866145578894E-2</v>
      </c>
    </row>
    <row r="13" spans="1:10" ht="14.45" x14ac:dyDescent="0.3">
      <c r="A13" t="s">
        <v>25</v>
      </c>
      <c r="B13">
        <v>1</v>
      </c>
      <c r="C13">
        <v>1</v>
      </c>
      <c r="D13" s="6">
        <f t="shared" si="0"/>
        <v>1</v>
      </c>
      <c r="E13" s="6">
        <f t="shared" si="1"/>
        <v>2.5000000000000001E-2</v>
      </c>
      <c r="I13">
        <v>1</v>
      </c>
      <c r="J13" s="6">
        <v>5.8622374206155355E-2</v>
      </c>
    </row>
    <row r="14" spans="1:10" ht="14.45" x14ac:dyDescent="0.3">
      <c r="A14" t="s">
        <v>28</v>
      </c>
      <c r="B14">
        <v>31</v>
      </c>
      <c r="C14">
        <v>31</v>
      </c>
      <c r="D14" s="6">
        <f t="shared" si="0"/>
        <v>1</v>
      </c>
      <c r="E14" s="6">
        <f t="shared" si="1"/>
        <v>0.77500000000000002</v>
      </c>
      <c r="F14">
        <v>108</v>
      </c>
      <c r="G14">
        <v>49</v>
      </c>
      <c r="H14">
        <v>8</v>
      </c>
      <c r="I14">
        <v>7</v>
      </c>
      <c r="J14" s="6">
        <v>0.81802638006839279</v>
      </c>
    </row>
    <row r="15" spans="1:10" ht="14.45" x14ac:dyDescent="0.3">
      <c r="A15" t="s">
        <v>29</v>
      </c>
      <c r="B15">
        <v>40</v>
      </c>
      <c r="C15">
        <v>40</v>
      </c>
      <c r="D15" s="6">
        <f t="shared" si="0"/>
        <v>1</v>
      </c>
      <c r="E15" s="6">
        <f t="shared" si="1"/>
        <v>1</v>
      </c>
      <c r="F15">
        <v>115</v>
      </c>
      <c r="G15">
        <v>57</v>
      </c>
      <c r="H15">
        <v>11</v>
      </c>
      <c r="I15">
        <v>13</v>
      </c>
      <c r="J15" s="6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A9" sqref="A9:XFD9"/>
    </sheetView>
  </sheetViews>
  <sheetFormatPr baseColWidth="10" defaultRowHeight="15" x14ac:dyDescent="0.25"/>
  <cols>
    <col min="1" max="1" width="29.7109375" bestFit="1" customWidth="1"/>
    <col min="5" max="5" width="15.85546875" bestFit="1" customWidth="1"/>
  </cols>
  <sheetData>
    <row r="3" spans="1:10" x14ac:dyDescent="0.25">
      <c r="A3" s="11" t="s">
        <v>49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9" spans="1:10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  <c r="I9" s="1" t="s">
        <v>40</v>
      </c>
      <c r="J9" s="1" t="s">
        <v>41</v>
      </c>
    </row>
    <row r="10" spans="1:10" ht="14.45" x14ac:dyDescent="0.3">
      <c r="A10" s="4" t="s">
        <v>20</v>
      </c>
      <c r="B10" s="5">
        <v>3</v>
      </c>
      <c r="C10" s="5">
        <v>3</v>
      </c>
      <c r="D10" s="6">
        <f>B10/C10</f>
        <v>1</v>
      </c>
      <c r="E10" s="6">
        <f>C10/$C$15</f>
        <v>8.3333333333333329E-2</v>
      </c>
      <c r="F10" s="5">
        <v>13</v>
      </c>
      <c r="G10" s="5">
        <v>9</v>
      </c>
      <c r="H10" s="5"/>
      <c r="I10" s="5">
        <v>1</v>
      </c>
      <c r="J10" s="7">
        <v>6.9966312516195908E-2</v>
      </c>
    </row>
    <row r="11" spans="1:10" ht="14.45" x14ac:dyDescent="0.3">
      <c r="A11" s="4" t="s">
        <v>22</v>
      </c>
      <c r="B11" s="5">
        <v>2</v>
      </c>
      <c r="C11" s="5">
        <v>2</v>
      </c>
      <c r="D11" s="6">
        <f t="shared" ref="D11:D15" si="0">B11/C11</f>
        <v>1</v>
      </c>
      <c r="E11" s="6">
        <f t="shared" ref="E11:E15" si="1">C11/$C$15</f>
        <v>5.5555555555555552E-2</v>
      </c>
      <c r="F11" s="5"/>
      <c r="G11" s="5"/>
      <c r="H11" s="5">
        <v>1</v>
      </c>
      <c r="I11" s="5"/>
      <c r="J11" s="7">
        <v>6.4783622700181398E-2</v>
      </c>
    </row>
    <row r="12" spans="1:10" ht="14.45" x14ac:dyDescent="0.3">
      <c r="A12" s="4" t="s">
        <v>24</v>
      </c>
      <c r="B12" s="5">
        <v>3</v>
      </c>
      <c r="C12" s="5">
        <v>3</v>
      </c>
      <c r="D12" s="6">
        <f t="shared" si="0"/>
        <v>1</v>
      </c>
      <c r="E12" s="6">
        <f t="shared" si="1"/>
        <v>8.3333333333333329E-2</v>
      </c>
      <c r="F12" s="5"/>
      <c r="G12" s="5"/>
      <c r="H12" s="5"/>
      <c r="I12" s="5">
        <v>4</v>
      </c>
      <c r="J12" s="7">
        <v>0.11401917595231927</v>
      </c>
    </row>
    <row r="13" spans="1:10" ht="14.45" x14ac:dyDescent="0.3">
      <c r="A13" s="4" t="s">
        <v>26</v>
      </c>
      <c r="B13" s="5"/>
      <c r="C13" s="5">
        <v>1</v>
      </c>
      <c r="D13" s="6">
        <f t="shared" si="0"/>
        <v>0</v>
      </c>
      <c r="E13" s="6">
        <f t="shared" si="1"/>
        <v>2.7777777777777776E-2</v>
      </c>
      <c r="F13" s="5"/>
      <c r="G13" s="5"/>
      <c r="H13" s="5"/>
      <c r="I13" s="5"/>
      <c r="J13" s="7">
        <v>1.5548069448043536E-2</v>
      </c>
    </row>
    <row r="14" spans="1:10" ht="14.45" x14ac:dyDescent="0.3">
      <c r="A14" s="4" t="s">
        <v>28</v>
      </c>
      <c r="B14" s="5">
        <v>27</v>
      </c>
      <c r="C14" s="5">
        <v>27</v>
      </c>
      <c r="D14" s="6">
        <f t="shared" si="0"/>
        <v>1</v>
      </c>
      <c r="E14" s="6">
        <f t="shared" si="1"/>
        <v>0.75</v>
      </c>
      <c r="F14" s="5">
        <v>88</v>
      </c>
      <c r="G14" s="5">
        <v>40</v>
      </c>
      <c r="H14" s="5">
        <v>7</v>
      </c>
      <c r="I14" s="5">
        <v>8</v>
      </c>
      <c r="J14" s="7">
        <v>0.73568281938325986</v>
      </c>
    </row>
    <row r="15" spans="1:10" ht="14.45" x14ac:dyDescent="0.3">
      <c r="A15" s="4" t="s">
        <v>29</v>
      </c>
      <c r="B15" s="5">
        <v>35</v>
      </c>
      <c r="C15" s="5">
        <v>36</v>
      </c>
      <c r="D15" s="6">
        <f t="shared" si="0"/>
        <v>0.97222222222222221</v>
      </c>
      <c r="E15" s="6">
        <f t="shared" si="1"/>
        <v>1</v>
      </c>
      <c r="F15" s="5">
        <v>101</v>
      </c>
      <c r="G15" s="5">
        <v>49</v>
      </c>
      <c r="H15" s="5">
        <v>8</v>
      </c>
      <c r="I15" s="5">
        <v>13</v>
      </c>
      <c r="J15" s="7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workbookViewId="0">
      <selection sqref="A1:XFD8"/>
    </sheetView>
  </sheetViews>
  <sheetFormatPr baseColWidth="10" defaultRowHeight="15" x14ac:dyDescent="0.25"/>
  <cols>
    <col min="1" max="1" width="39.42578125" bestFit="1" customWidth="1"/>
  </cols>
  <sheetData>
    <row r="3" spans="1:10" x14ac:dyDescent="0.25">
      <c r="A3" s="11" t="s">
        <v>50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4.45" x14ac:dyDescent="0.3">
      <c r="A4" s="14" t="s">
        <v>30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4" t="s">
        <v>31</v>
      </c>
      <c r="B5" s="15"/>
      <c r="C5" s="15"/>
      <c r="D5" s="15"/>
      <c r="E5" s="15"/>
      <c r="F5" s="15"/>
      <c r="G5" s="15"/>
      <c r="H5" s="15"/>
      <c r="I5" s="15"/>
      <c r="J5" s="16"/>
    </row>
    <row r="8" spans="1:10" x14ac:dyDescent="0.25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38</v>
      </c>
      <c r="H8" s="1" t="s">
        <v>39</v>
      </c>
      <c r="I8" s="1" t="s">
        <v>40</v>
      </c>
      <c r="J8" s="1" t="s">
        <v>41</v>
      </c>
    </row>
    <row r="9" spans="1:10" ht="14.45" x14ac:dyDescent="0.3">
      <c r="A9" t="s">
        <v>20</v>
      </c>
      <c r="B9">
        <v>5</v>
      </c>
      <c r="C9">
        <v>5</v>
      </c>
      <c r="D9" s="6">
        <f>B9/C9</f>
        <v>1</v>
      </c>
      <c r="E9" s="6">
        <f>C9/$C$14</f>
        <v>0.19230769230769232</v>
      </c>
      <c r="F9">
        <v>11</v>
      </c>
      <c r="G9">
        <v>24</v>
      </c>
      <c r="H9">
        <v>1</v>
      </c>
      <c r="J9" s="6">
        <v>0.23578947368421052</v>
      </c>
    </row>
    <row r="10" spans="1:10" ht="14.45" x14ac:dyDescent="0.3">
      <c r="A10" t="s">
        <v>22</v>
      </c>
      <c r="B10">
        <v>1</v>
      </c>
      <c r="C10">
        <v>1</v>
      </c>
      <c r="D10" s="6">
        <f t="shared" ref="D10:D14" si="0">B10/C10</f>
        <v>1</v>
      </c>
      <c r="E10" s="6">
        <f t="shared" ref="E10:E14" si="1">C10/$C$14</f>
        <v>3.8461538461538464E-2</v>
      </c>
      <c r="I10">
        <v>2</v>
      </c>
      <c r="J10" s="6">
        <v>1.8947368421052633E-2</v>
      </c>
    </row>
    <row r="11" spans="1:10" ht="14.45" x14ac:dyDescent="0.3">
      <c r="A11" t="s">
        <v>24</v>
      </c>
      <c r="B11">
        <v>3</v>
      </c>
      <c r="C11">
        <v>3</v>
      </c>
      <c r="D11" s="6">
        <f t="shared" si="0"/>
        <v>1</v>
      </c>
      <c r="E11" s="6">
        <f t="shared" si="1"/>
        <v>0.11538461538461539</v>
      </c>
      <c r="F11">
        <v>2</v>
      </c>
      <c r="J11" s="6">
        <v>9.5789473684210522E-2</v>
      </c>
    </row>
    <row r="12" spans="1:10" ht="14.45" x14ac:dyDescent="0.3">
      <c r="A12" t="s">
        <v>25</v>
      </c>
      <c r="B12">
        <v>1</v>
      </c>
      <c r="C12">
        <v>1</v>
      </c>
      <c r="D12" s="6">
        <f t="shared" si="0"/>
        <v>1</v>
      </c>
      <c r="E12" s="6">
        <f t="shared" si="1"/>
        <v>3.8461538461538464E-2</v>
      </c>
      <c r="I12">
        <v>2</v>
      </c>
      <c r="J12" s="6">
        <v>2.5263157894736842E-2</v>
      </c>
    </row>
    <row r="13" spans="1:10" ht="14.45" x14ac:dyDescent="0.3">
      <c r="A13" t="s">
        <v>28</v>
      </c>
      <c r="B13">
        <v>16</v>
      </c>
      <c r="C13">
        <v>16</v>
      </c>
      <c r="D13" s="6">
        <f t="shared" si="0"/>
        <v>1</v>
      </c>
      <c r="E13" s="6">
        <f t="shared" si="1"/>
        <v>0.61538461538461542</v>
      </c>
      <c r="F13">
        <v>24</v>
      </c>
      <c r="G13">
        <v>64</v>
      </c>
      <c r="H13">
        <v>3</v>
      </c>
      <c r="I13">
        <v>8</v>
      </c>
      <c r="J13" s="6">
        <v>0.62421052631578944</v>
      </c>
    </row>
    <row r="14" spans="1:10" ht="14.45" x14ac:dyDescent="0.3">
      <c r="A14" t="s">
        <v>29</v>
      </c>
      <c r="B14">
        <v>26</v>
      </c>
      <c r="C14">
        <v>26</v>
      </c>
      <c r="D14" s="6">
        <f t="shared" si="0"/>
        <v>1</v>
      </c>
      <c r="E14" s="6">
        <f t="shared" si="1"/>
        <v>1</v>
      </c>
      <c r="F14">
        <v>37</v>
      </c>
      <c r="G14">
        <v>88</v>
      </c>
      <c r="H14">
        <v>4</v>
      </c>
      <c r="I14">
        <v>12</v>
      </c>
      <c r="J14" s="6">
        <v>1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Tasas movilidad</vt:lpstr>
      <vt:lpstr>DOCENCIA</vt:lpstr>
      <vt:lpstr>Grado Infantil</vt:lpstr>
      <vt:lpstr>Grado Primaria</vt:lpstr>
      <vt:lpstr>Grado Arqueologia</vt:lpstr>
      <vt:lpstr>Grado Educador Social</vt:lpstr>
      <vt:lpstr>Grado Estudios Ingleses</vt:lpstr>
      <vt:lpstr>Grado Filología Hispánica</vt:lpstr>
      <vt:lpstr>Grado en Geografía e historia</vt:lpstr>
      <vt:lpstr>Grado en Historia del Arte</vt:lpstr>
      <vt:lpstr>Grado en Psicología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2015-11-12T10:41:22Z</dcterms:created>
  <dcterms:modified xsi:type="dcterms:W3CDTF">2016-04-01T05:25:02Z</dcterms:modified>
</cp:coreProperties>
</file>