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240" yWindow="220" windowWidth="11540" windowHeight="6160"/>
  </bookViews>
  <sheets>
    <sheet name="Matriculados 05#11#2015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6" l="1"/>
  <c r="F49" i="6"/>
  <c r="E49" i="6"/>
  <c r="F47" i="6"/>
  <c r="E47" i="6"/>
  <c r="F44" i="6"/>
  <c r="E44" i="6"/>
  <c r="F35" i="6"/>
  <c r="E35" i="6"/>
  <c r="F28" i="6"/>
  <c r="E28" i="6"/>
  <c r="F19" i="6"/>
  <c r="E19" i="6"/>
  <c r="F9" i="6"/>
  <c r="E9" i="6"/>
  <c r="D53" i="6"/>
  <c r="D49" i="6"/>
  <c r="C49" i="6"/>
  <c r="D47" i="6"/>
  <c r="C47" i="6"/>
  <c r="D44" i="6"/>
  <c r="C44" i="6"/>
  <c r="D35" i="6"/>
  <c r="C35" i="6"/>
  <c r="D28" i="6"/>
  <c r="C28" i="6"/>
  <c r="D19" i="6"/>
  <c r="C19" i="6"/>
  <c r="C9" i="6"/>
  <c r="C55" i="6"/>
  <c r="D9" i="6"/>
  <c r="D55" i="6"/>
  <c r="C50" i="6"/>
  <c r="F50" i="6"/>
  <c r="F55" i="6"/>
  <c r="E50" i="6"/>
  <c r="E55" i="6"/>
  <c r="D50" i="6"/>
</calcChain>
</file>

<file path=xl/sharedStrings.xml><?xml version="1.0" encoding="utf-8"?>
<sst xmlns="http://schemas.openxmlformats.org/spreadsheetml/2006/main" count="115" uniqueCount="53">
  <si>
    <t>CENTRO</t>
  </si>
  <si>
    <t>TITULACIÓN</t>
  </si>
  <si>
    <t>OFERTA</t>
  </si>
  <si>
    <t>FACULTAD  DE CIENCIAS EXPERIMENTALES</t>
  </si>
  <si>
    <t>TOTAL</t>
  </si>
  <si>
    <t>FACULTAD DE HUMANIDADES Y CIENCIAS DE LA EDUCACIÓN</t>
  </si>
  <si>
    <t>FACULTAD DE CIENCIAS SOCIALES Y JURÍDICAS</t>
  </si>
  <si>
    <t>TOTALES</t>
  </si>
  <si>
    <t>ESCUELA POLITÉCNICA SUPERIOR DE LINARES</t>
  </si>
  <si>
    <t>Grado en Biología</t>
  </si>
  <si>
    <t>Grado en Ciencias Ambientales</t>
  </si>
  <si>
    <t>Grado en Química</t>
  </si>
  <si>
    <t>Grado en Educación Infantil</t>
  </si>
  <si>
    <t>Grado en Educación Primaria</t>
  </si>
  <si>
    <t>Grado en Estudios Ingleses</t>
  </si>
  <si>
    <t>Grado en Filología Hispánica</t>
  </si>
  <si>
    <t>Grado en Geografía e Historia</t>
  </si>
  <si>
    <t>Grado en Historia del Arte</t>
  </si>
  <si>
    <t>Grado en Psicología</t>
  </si>
  <si>
    <t>Doble Grado (ADE + Derecho)</t>
  </si>
  <si>
    <t>Grado en Administración y Dirección de Empresas</t>
  </si>
  <si>
    <t>Grado en Estadística y Empresa</t>
  </si>
  <si>
    <t>Grado en Gestión y Administración Pública</t>
  </si>
  <si>
    <t>Grado en Derecho</t>
  </si>
  <si>
    <t>Grado en Relaciones Laborales y Recursos Humanos</t>
  </si>
  <si>
    <t>Grado en Turismo</t>
  </si>
  <si>
    <t>Grado en Ingeniería Eléctrica</t>
  </si>
  <si>
    <t>Grado en Ingeniería Electrónica Industrial</t>
  </si>
  <si>
    <t>Grado en Ingeniería Geomática y Topográfica</t>
  </si>
  <si>
    <t>Grado en Ingeniería Informática</t>
  </si>
  <si>
    <t>Grado en Ingeniería Mecánica</t>
  </si>
  <si>
    <t>Grado en Ingeniería Química Industrial</t>
  </si>
  <si>
    <t>Grado en Ingeniería de Recursos Energéticos</t>
  </si>
  <si>
    <t>Grado en Ingeniería Civil</t>
  </si>
  <si>
    <t>Grado en Ingeniería Telemática</t>
  </si>
  <si>
    <t>Grado en Enfermería</t>
  </si>
  <si>
    <t>Grado de Fisioterapia</t>
  </si>
  <si>
    <t>Grado en Trabajo Social</t>
  </si>
  <si>
    <t>Grado en Finanzas y Contabilidad</t>
  </si>
  <si>
    <t>ESCUELA POLITÉCNICA SUPERIOR DE JAÉN</t>
  </si>
  <si>
    <t>Matrículados</t>
  </si>
  <si>
    <t>FACULTAD DE CIENCIAS DE LA SALUD</t>
  </si>
  <si>
    <t>FACULTAD DE TRABAJO SOCIAL</t>
  </si>
  <si>
    <t>CENTRO DE PROFESORADO "SAGRADA FAMILIA"</t>
  </si>
  <si>
    <t>Grado en Ingeniería de Tecnologías Mineras</t>
  </si>
  <si>
    <t>Grado en Ingeniería de Tecnologías de la Telecomunicación</t>
  </si>
  <si>
    <t>Grado en Ingeniería de Organización Industrial</t>
  </si>
  <si>
    <t>Grado en Educación Social</t>
  </si>
  <si>
    <t>Grado en Arqueología</t>
  </si>
  <si>
    <t>CURSO 2014/2015</t>
  </si>
  <si>
    <t>CURSO 2015/2016</t>
  </si>
  <si>
    <t xml:space="preserve">Matrículados </t>
  </si>
  <si>
    <t xml:space="preserve">                           Número de alumnos matriculados por Preinscripción Grados UJA 05/11/2015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</si>
</sst>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/>
    <xf numFmtId="0" fontId="2" fillId="0" borderId="0" xfId="0" applyFont="1"/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0" xfId="0" applyFont="1" applyFill="1"/>
    <xf numFmtId="0" fontId="6" fillId="3" borderId="2" xfId="0" applyFont="1" applyFill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 wrapText="1"/>
    </xf>
    <xf numFmtId="0" fontId="4" fillId="5" borderId="0" xfId="0" applyFont="1" applyFill="1"/>
    <xf numFmtId="0" fontId="6" fillId="3" borderId="5" xfId="0" applyFont="1" applyFill="1" applyBorder="1" applyAlignment="1">
      <alignment horizontal="right" vertical="center" wrapText="1"/>
    </xf>
    <xf numFmtId="0" fontId="5" fillId="0" borderId="2" xfId="0" applyFont="1" applyBorder="1"/>
    <xf numFmtId="0" fontId="9" fillId="3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4" fillId="5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57"/>
  <sheetViews>
    <sheetView tabSelected="1" zoomScale="80" zoomScaleNormal="80" zoomScaleSheetLayoutView="25" zoomScalePageLayoutView="80" workbookViewId="0">
      <selection activeCell="B52" sqref="B52:G52"/>
    </sheetView>
  </sheetViews>
  <sheetFormatPr baseColWidth="10" defaultRowHeight="12" x14ac:dyDescent="0"/>
  <cols>
    <col min="1" max="1" width="37.6640625" style="5" customWidth="1"/>
    <col min="2" max="2" width="51.6640625" style="3" customWidth="1"/>
    <col min="4" max="4" width="13.33203125" customWidth="1"/>
    <col min="6" max="6" width="13.33203125" customWidth="1"/>
    <col min="7" max="7" width="51.6640625" customWidth="1"/>
  </cols>
  <sheetData>
    <row r="1" spans="1:7" ht="20.25" customHeight="1">
      <c r="A1" s="37" t="s">
        <v>52</v>
      </c>
      <c r="B1" s="37"/>
      <c r="C1" s="37"/>
      <c r="D1" s="37"/>
      <c r="E1" s="37"/>
      <c r="F1" s="37"/>
    </row>
    <row r="2" spans="1:7">
      <c r="A2" s="4"/>
      <c r="B2" s="2"/>
    </row>
    <row r="3" spans="1:7" s="6" customFormat="1" ht="15.75" customHeight="1">
      <c r="A3" s="49" t="s">
        <v>0</v>
      </c>
      <c r="B3" s="42" t="s">
        <v>1</v>
      </c>
      <c r="C3" s="43" t="s">
        <v>49</v>
      </c>
      <c r="D3" s="44"/>
      <c r="E3" s="43" t="s">
        <v>50</v>
      </c>
      <c r="F3" s="44"/>
      <c r="G3" s="42" t="s">
        <v>1</v>
      </c>
    </row>
    <row r="4" spans="1:7" s="6" customFormat="1" ht="15.75" customHeight="1">
      <c r="A4" s="49"/>
      <c r="B4" s="42"/>
      <c r="C4" s="45" t="s">
        <v>2</v>
      </c>
      <c r="D4" s="47" t="s">
        <v>51</v>
      </c>
      <c r="E4" s="45" t="s">
        <v>2</v>
      </c>
      <c r="F4" s="47" t="s">
        <v>40</v>
      </c>
      <c r="G4" s="42"/>
    </row>
    <row r="5" spans="1:7" s="6" customFormat="1" ht="18.75" customHeight="1">
      <c r="A5" s="49"/>
      <c r="B5" s="42"/>
      <c r="C5" s="46"/>
      <c r="D5" s="48"/>
      <c r="E5" s="46"/>
      <c r="F5" s="48"/>
      <c r="G5" s="42"/>
    </row>
    <row r="6" spans="1:7" s="6" customFormat="1" ht="18.75" customHeight="1">
      <c r="A6" s="38" t="s">
        <v>3</v>
      </c>
      <c r="B6" s="7" t="s">
        <v>9</v>
      </c>
      <c r="C6" s="23">
        <v>75</v>
      </c>
      <c r="D6" s="26">
        <v>76</v>
      </c>
      <c r="E6" s="23">
        <v>75</v>
      </c>
      <c r="F6" s="26">
        <v>80</v>
      </c>
      <c r="G6" s="16" t="s">
        <v>9</v>
      </c>
    </row>
    <row r="7" spans="1:7" s="6" customFormat="1" ht="15">
      <c r="A7" s="39"/>
      <c r="B7" s="7" t="s">
        <v>10</v>
      </c>
      <c r="C7" s="23">
        <v>75</v>
      </c>
      <c r="D7" s="26">
        <v>50</v>
      </c>
      <c r="E7" s="23">
        <v>75</v>
      </c>
      <c r="F7" s="26">
        <v>42</v>
      </c>
      <c r="G7" s="16" t="s">
        <v>10</v>
      </c>
    </row>
    <row r="8" spans="1:7" s="6" customFormat="1" ht="15">
      <c r="A8" s="39"/>
      <c r="B8" s="7" t="s">
        <v>11</v>
      </c>
      <c r="C8" s="23">
        <v>75</v>
      </c>
      <c r="D8" s="26">
        <v>61</v>
      </c>
      <c r="E8" s="23">
        <v>75</v>
      </c>
      <c r="F8" s="26">
        <v>63</v>
      </c>
      <c r="G8" s="16" t="s">
        <v>11</v>
      </c>
    </row>
    <row r="9" spans="1:7" s="10" customFormat="1" ht="15">
      <c r="A9" s="8"/>
      <c r="B9" s="9" t="s">
        <v>4</v>
      </c>
      <c r="C9" s="8">
        <f t="shared" ref="C9:D9" si="0">SUM(C6:C8)</f>
        <v>225</v>
      </c>
      <c r="D9" s="8">
        <f t="shared" si="0"/>
        <v>187</v>
      </c>
      <c r="E9" s="8">
        <f t="shared" ref="E9:F9" si="1">SUM(E6:E8)</f>
        <v>225</v>
      </c>
      <c r="F9" s="8">
        <f t="shared" si="1"/>
        <v>185</v>
      </c>
      <c r="G9" s="30" t="s">
        <v>4</v>
      </c>
    </row>
    <row r="10" spans="1:7" s="6" customFormat="1" ht="15">
      <c r="A10" s="38" t="s">
        <v>5</v>
      </c>
      <c r="B10" s="7" t="s">
        <v>48</v>
      </c>
      <c r="C10" s="23">
        <v>40</v>
      </c>
      <c r="D10" s="26">
        <v>43</v>
      </c>
      <c r="E10" s="23">
        <v>40</v>
      </c>
      <c r="F10" s="26">
        <v>28</v>
      </c>
      <c r="G10" s="16" t="s">
        <v>48</v>
      </c>
    </row>
    <row r="11" spans="1:7" s="6" customFormat="1" ht="15">
      <c r="A11" s="39"/>
      <c r="B11" s="7" t="s">
        <v>12</v>
      </c>
      <c r="C11" s="23">
        <v>225</v>
      </c>
      <c r="D11" s="26">
        <v>235</v>
      </c>
      <c r="E11" s="23">
        <v>225</v>
      </c>
      <c r="F11" s="26">
        <v>218</v>
      </c>
      <c r="G11" s="16" t="s">
        <v>12</v>
      </c>
    </row>
    <row r="12" spans="1:7" s="6" customFormat="1" ht="15">
      <c r="A12" s="39"/>
      <c r="B12" s="50" t="s">
        <v>13</v>
      </c>
      <c r="C12" s="50">
        <v>300</v>
      </c>
      <c r="D12" s="50">
        <v>314</v>
      </c>
      <c r="E12" s="50">
        <v>300</v>
      </c>
      <c r="F12" s="50">
        <v>296</v>
      </c>
      <c r="G12" s="51" t="s">
        <v>13</v>
      </c>
    </row>
    <row r="13" spans="1:7" s="6" customFormat="1" ht="15">
      <c r="A13" s="39"/>
      <c r="B13" s="7" t="s">
        <v>47</v>
      </c>
      <c r="C13" s="23">
        <v>75</v>
      </c>
      <c r="D13" s="26">
        <v>78</v>
      </c>
      <c r="E13" s="23">
        <v>75</v>
      </c>
      <c r="F13" s="26">
        <v>72</v>
      </c>
      <c r="G13" s="16" t="s">
        <v>47</v>
      </c>
    </row>
    <row r="14" spans="1:7" s="6" customFormat="1" ht="15">
      <c r="A14" s="39"/>
      <c r="B14" s="7" t="s">
        <v>14</v>
      </c>
      <c r="C14" s="23">
        <v>75</v>
      </c>
      <c r="D14" s="26">
        <v>77</v>
      </c>
      <c r="E14" s="23">
        <v>75</v>
      </c>
      <c r="F14" s="26">
        <v>74</v>
      </c>
      <c r="G14" s="16" t="s">
        <v>14</v>
      </c>
    </row>
    <row r="15" spans="1:7" s="6" customFormat="1" ht="15">
      <c r="A15" s="39"/>
      <c r="B15" s="7" t="s">
        <v>15</v>
      </c>
      <c r="C15" s="23">
        <v>75</v>
      </c>
      <c r="D15" s="26">
        <v>35</v>
      </c>
      <c r="E15" s="23">
        <v>65</v>
      </c>
      <c r="F15" s="26">
        <v>30</v>
      </c>
      <c r="G15" s="16" t="s">
        <v>15</v>
      </c>
    </row>
    <row r="16" spans="1:7" s="6" customFormat="1" ht="15">
      <c r="A16" s="39"/>
      <c r="B16" s="7" t="s">
        <v>16</v>
      </c>
      <c r="C16" s="23">
        <v>75</v>
      </c>
      <c r="D16" s="26">
        <v>41</v>
      </c>
      <c r="E16" s="23">
        <v>75</v>
      </c>
      <c r="F16" s="26">
        <v>35</v>
      </c>
      <c r="G16" s="16" t="s">
        <v>16</v>
      </c>
    </row>
    <row r="17" spans="1:7" s="6" customFormat="1" ht="15">
      <c r="A17" s="39"/>
      <c r="B17" s="7" t="s">
        <v>17</v>
      </c>
      <c r="C17" s="23">
        <v>75</v>
      </c>
      <c r="D17" s="26">
        <v>41</v>
      </c>
      <c r="E17" s="23">
        <v>75</v>
      </c>
      <c r="F17" s="26">
        <v>17</v>
      </c>
      <c r="G17" s="16" t="s">
        <v>17</v>
      </c>
    </row>
    <row r="18" spans="1:7" s="6" customFormat="1" ht="15">
      <c r="A18" s="39"/>
      <c r="B18" s="7" t="s">
        <v>18</v>
      </c>
      <c r="C18" s="23">
        <v>210</v>
      </c>
      <c r="D18" s="26">
        <v>210</v>
      </c>
      <c r="E18" s="23">
        <v>210</v>
      </c>
      <c r="F18" s="26">
        <v>216</v>
      </c>
      <c r="G18" s="16" t="s">
        <v>18</v>
      </c>
    </row>
    <row r="19" spans="1:7" s="10" customFormat="1" ht="15">
      <c r="A19" s="8"/>
      <c r="B19" s="9" t="s">
        <v>4</v>
      </c>
      <c r="C19" s="8">
        <f t="shared" ref="C19:D19" si="2">SUM(C10:C18)</f>
        <v>1150</v>
      </c>
      <c r="D19" s="8">
        <f t="shared" si="2"/>
        <v>1074</v>
      </c>
      <c r="E19" s="8">
        <f t="shared" ref="E19:F19" si="3">SUM(E10:E18)</f>
        <v>1140</v>
      </c>
      <c r="F19" s="8">
        <f t="shared" si="3"/>
        <v>986</v>
      </c>
      <c r="G19" s="30" t="s">
        <v>4</v>
      </c>
    </row>
    <row r="20" spans="1:7" s="6" customFormat="1" ht="15">
      <c r="A20" s="41" t="s">
        <v>6</v>
      </c>
      <c r="B20" s="7" t="s">
        <v>19</v>
      </c>
      <c r="C20" s="23">
        <v>75</v>
      </c>
      <c r="D20" s="26">
        <v>80</v>
      </c>
      <c r="E20" s="23">
        <v>75</v>
      </c>
      <c r="F20" s="26">
        <v>78</v>
      </c>
      <c r="G20" s="16" t="s">
        <v>19</v>
      </c>
    </row>
    <row r="21" spans="1:7" s="6" customFormat="1" ht="15">
      <c r="A21" s="41"/>
      <c r="B21" s="7" t="s">
        <v>20</v>
      </c>
      <c r="C21" s="23">
        <v>225</v>
      </c>
      <c r="D21" s="26">
        <v>233</v>
      </c>
      <c r="E21" s="23">
        <v>225</v>
      </c>
      <c r="F21" s="26">
        <v>226</v>
      </c>
      <c r="G21" s="16" t="s">
        <v>20</v>
      </c>
    </row>
    <row r="22" spans="1:7" s="6" customFormat="1" ht="15">
      <c r="A22" s="41"/>
      <c r="B22" s="7" t="s">
        <v>23</v>
      </c>
      <c r="C22" s="23">
        <v>150</v>
      </c>
      <c r="D22" s="26">
        <v>150</v>
      </c>
      <c r="E22" s="23">
        <v>150</v>
      </c>
      <c r="F22" s="26">
        <v>151</v>
      </c>
      <c r="G22" s="16" t="s">
        <v>23</v>
      </c>
    </row>
    <row r="23" spans="1:7" s="6" customFormat="1" ht="15">
      <c r="A23" s="41"/>
      <c r="B23" s="7" t="s">
        <v>21</v>
      </c>
      <c r="C23" s="23">
        <v>75</v>
      </c>
      <c r="D23" s="26">
        <v>24</v>
      </c>
      <c r="E23" s="23">
        <v>75</v>
      </c>
      <c r="F23" s="26">
        <v>20</v>
      </c>
      <c r="G23" s="16" t="s">
        <v>21</v>
      </c>
    </row>
    <row r="24" spans="1:7" s="6" customFormat="1" ht="15">
      <c r="A24" s="41"/>
      <c r="B24" s="7" t="s">
        <v>38</v>
      </c>
      <c r="C24" s="23">
        <v>75</v>
      </c>
      <c r="D24" s="26">
        <v>79</v>
      </c>
      <c r="E24" s="23">
        <v>75</v>
      </c>
      <c r="F24" s="26">
        <v>73</v>
      </c>
      <c r="G24" s="16" t="s">
        <v>38</v>
      </c>
    </row>
    <row r="25" spans="1:7" s="6" customFormat="1" ht="15">
      <c r="A25" s="41"/>
      <c r="B25" s="7" t="s">
        <v>22</v>
      </c>
      <c r="C25" s="23">
        <v>75</v>
      </c>
      <c r="D25" s="26">
        <v>55</v>
      </c>
      <c r="E25" s="23">
        <v>75</v>
      </c>
      <c r="F25" s="26">
        <v>30</v>
      </c>
      <c r="G25" s="16" t="s">
        <v>22</v>
      </c>
    </row>
    <row r="26" spans="1:7" s="6" customFormat="1" ht="15">
      <c r="A26" s="41"/>
      <c r="B26" s="7" t="s">
        <v>24</v>
      </c>
      <c r="C26" s="23">
        <v>75</v>
      </c>
      <c r="D26" s="26">
        <v>70</v>
      </c>
      <c r="E26" s="23">
        <v>75</v>
      </c>
      <c r="F26" s="26">
        <v>56</v>
      </c>
      <c r="G26" s="16" t="s">
        <v>24</v>
      </c>
    </row>
    <row r="27" spans="1:7" s="6" customFormat="1" ht="15">
      <c r="A27" s="41"/>
      <c r="B27" s="7" t="s">
        <v>25</v>
      </c>
      <c r="C27" s="23">
        <v>75</v>
      </c>
      <c r="D27" s="26">
        <v>77</v>
      </c>
      <c r="E27" s="23">
        <v>75</v>
      </c>
      <c r="F27" s="26">
        <v>68</v>
      </c>
      <c r="G27" s="16" t="s">
        <v>25</v>
      </c>
    </row>
    <row r="28" spans="1:7" s="10" customFormat="1" ht="15">
      <c r="A28" s="8"/>
      <c r="B28" s="20" t="s">
        <v>4</v>
      </c>
      <c r="C28" s="10">
        <f t="shared" ref="C28:D28" si="4">SUM(C20:C27)</f>
        <v>825</v>
      </c>
      <c r="D28" s="10">
        <f t="shared" si="4"/>
        <v>768</v>
      </c>
      <c r="E28" s="10">
        <f t="shared" ref="E28:F28" si="5">SUM(E20:E27)</f>
        <v>825</v>
      </c>
      <c r="F28" s="10">
        <f t="shared" si="5"/>
        <v>702</v>
      </c>
      <c r="G28" s="31" t="s">
        <v>4</v>
      </c>
    </row>
    <row r="29" spans="1:7" s="6" customFormat="1" ht="15">
      <c r="A29" s="41" t="s">
        <v>39</v>
      </c>
      <c r="B29" s="21" t="s">
        <v>46</v>
      </c>
      <c r="C29" s="23">
        <v>75</v>
      </c>
      <c r="D29" s="26">
        <v>57</v>
      </c>
      <c r="E29" s="23">
        <v>75</v>
      </c>
      <c r="F29" s="26">
        <v>29</v>
      </c>
      <c r="G29" s="32" t="s">
        <v>46</v>
      </c>
    </row>
    <row r="30" spans="1:7" s="6" customFormat="1" ht="15">
      <c r="A30" s="41"/>
      <c r="B30" s="7" t="s">
        <v>26</v>
      </c>
      <c r="C30" s="23">
        <v>100</v>
      </c>
      <c r="D30" s="26">
        <v>35</v>
      </c>
      <c r="E30" s="23">
        <v>100</v>
      </c>
      <c r="F30" s="26">
        <v>21</v>
      </c>
      <c r="G30" s="16" t="s">
        <v>26</v>
      </c>
    </row>
    <row r="31" spans="1:7" s="6" customFormat="1" ht="15">
      <c r="A31" s="41"/>
      <c r="B31" s="7" t="s">
        <v>27</v>
      </c>
      <c r="C31" s="23">
        <v>75</v>
      </c>
      <c r="D31" s="26">
        <v>50</v>
      </c>
      <c r="E31" s="23">
        <v>75</v>
      </c>
      <c r="F31" s="26">
        <v>63</v>
      </c>
      <c r="G31" s="16" t="s">
        <v>27</v>
      </c>
    </row>
    <row r="32" spans="1:7" s="6" customFormat="1" ht="15">
      <c r="A32" s="41"/>
      <c r="B32" s="7" t="s">
        <v>28</v>
      </c>
      <c r="C32" s="23">
        <v>75</v>
      </c>
      <c r="D32" s="26">
        <v>17</v>
      </c>
      <c r="E32" s="23">
        <v>75</v>
      </c>
      <c r="F32" s="26">
        <v>5</v>
      </c>
      <c r="G32" s="16" t="s">
        <v>28</v>
      </c>
    </row>
    <row r="33" spans="1:7" s="6" customFormat="1" ht="15">
      <c r="A33" s="41"/>
      <c r="B33" s="7" t="s">
        <v>29</v>
      </c>
      <c r="C33" s="23">
        <v>150</v>
      </c>
      <c r="D33" s="26">
        <v>143</v>
      </c>
      <c r="E33" s="23">
        <v>150</v>
      </c>
      <c r="F33" s="26">
        <v>146</v>
      </c>
      <c r="G33" s="16" t="s">
        <v>29</v>
      </c>
    </row>
    <row r="34" spans="1:7" s="6" customFormat="1" ht="15">
      <c r="A34" s="41"/>
      <c r="B34" s="7" t="s">
        <v>30</v>
      </c>
      <c r="C34" s="23">
        <v>150</v>
      </c>
      <c r="D34" s="26">
        <v>126</v>
      </c>
      <c r="E34" s="23">
        <v>150</v>
      </c>
      <c r="F34" s="26">
        <v>109</v>
      </c>
      <c r="G34" s="16" t="s">
        <v>30</v>
      </c>
    </row>
    <row r="35" spans="1:7" s="10" customFormat="1" ht="15">
      <c r="A35" s="8"/>
      <c r="B35" s="9" t="s">
        <v>4</v>
      </c>
      <c r="C35" s="8">
        <f t="shared" ref="C35:D35" si="6">SUM(C29:C34)</f>
        <v>625</v>
      </c>
      <c r="D35" s="8">
        <f t="shared" si="6"/>
        <v>428</v>
      </c>
      <c r="E35" s="8">
        <f t="shared" ref="E35:F35" si="7">SUM(E29:E34)</f>
        <v>625</v>
      </c>
      <c r="F35" s="8">
        <f t="shared" si="7"/>
        <v>373</v>
      </c>
      <c r="G35" s="30" t="s">
        <v>4</v>
      </c>
    </row>
    <row r="36" spans="1:7" s="10" customFormat="1" ht="15">
      <c r="A36" s="38" t="s">
        <v>8</v>
      </c>
      <c r="B36" s="15" t="s">
        <v>26</v>
      </c>
      <c r="C36" s="24">
        <v>75</v>
      </c>
      <c r="D36" s="27">
        <v>38</v>
      </c>
      <c r="E36" s="24">
        <v>75</v>
      </c>
      <c r="F36" s="27">
        <v>26</v>
      </c>
      <c r="G36" s="15" t="s">
        <v>26</v>
      </c>
    </row>
    <row r="37" spans="1:7" s="6" customFormat="1" ht="18.75" customHeight="1">
      <c r="A37" s="39"/>
      <c r="B37" s="7" t="s">
        <v>30</v>
      </c>
      <c r="C37" s="23">
        <v>75</v>
      </c>
      <c r="D37" s="26">
        <v>78</v>
      </c>
      <c r="E37" s="23">
        <v>75</v>
      </c>
      <c r="F37" s="26">
        <v>60</v>
      </c>
      <c r="G37" s="16" t="s">
        <v>30</v>
      </c>
    </row>
    <row r="38" spans="1:7" s="6" customFormat="1" ht="15">
      <c r="A38" s="39"/>
      <c r="B38" s="7" t="s">
        <v>31</v>
      </c>
      <c r="C38" s="23">
        <v>75</v>
      </c>
      <c r="D38" s="26">
        <v>29</v>
      </c>
      <c r="E38" s="23">
        <v>75</v>
      </c>
      <c r="F38" s="26">
        <v>15</v>
      </c>
      <c r="G38" s="16" t="s">
        <v>31</v>
      </c>
    </row>
    <row r="39" spans="1:7" s="6" customFormat="1" ht="15">
      <c r="A39" s="39"/>
      <c r="B39" s="7" t="s">
        <v>44</v>
      </c>
      <c r="C39" s="23">
        <v>75</v>
      </c>
      <c r="D39" s="26">
        <v>16</v>
      </c>
      <c r="E39" s="23">
        <v>75</v>
      </c>
      <c r="F39" s="26">
        <v>12</v>
      </c>
      <c r="G39" s="16" t="s">
        <v>44</v>
      </c>
    </row>
    <row r="40" spans="1:7" s="6" customFormat="1" ht="15">
      <c r="A40" s="39"/>
      <c r="B40" s="7" t="s">
        <v>32</v>
      </c>
      <c r="C40" s="23">
        <v>75</v>
      </c>
      <c r="D40" s="26">
        <v>14</v>
      </c>
      <c r="E40" s="23">
        <v>75</v>
      </c>
      <c r="F40" s="26">
        <v>20</v>
      </c>
      <c r="G40" s="16" t="s">
        <v>32</v>
      </c>
    </row>
    <row r="41" spans="1:7" s="6" customFormat="1" ht="15">
      <c r="A41" s="39"/>
      <c r="B41" s="7" t="s">
        <v>33</v>
      </c>
      <c r="C41" s="23">
        <v>75</v>
      </c>
      <c r="D41" s="26">
        <v>37</v>
      </c>
      <c r="E41" s="23">
        <v>75</v>
      </c>
      <c r="F41" s="26">
        <v>21</v>
      </c>
      <c r="G41" s="16" t="s">
        <v>33</v>
      </c>
    </row>
    <row r="42" spans="1:7" s="6" customFormat="1" ht="15">
      <c r="A42" s="39"/>
      <c r="B42" s="7" t="s">
        <v>34</v>
      </c>
      <c r="C42" s="23">
        <v>75</v>
      </c>
      <c r="D42" s="26">
        <v>40</v>
      </c>
      <c r="E42" s="23">
        <v>75</v>
      </c>
      <c r="F42" s="26">
        <v>23</v>
      </c>
      <c r="G42" s="16" t="s">
        <v>34</v>
      </c>
    </row>
    <row r="43" spans="1:7" s="6" customFormat="1" ht="30">
      <c r="A43" s="40"/>
      <c r="B43" s="7" t="s">
        <v>45</v>
      </c>
      <c r="C43" s="23">
        <v>75</v>
      </c>
      <c r="D43" s="26">
        <v>27</v>
      </c>
      <c r="E43" s="23">
        <v>75</v>
      </c>
      <c r="F43" s="26">
        <v>38</v>
      </c>
      <c r="G43" s="16" t="s">
        <v>45</v>
      </c>
    </row>
    <row r="44" spans="1:7" s="10" customFormat="1" ht="15">
      <c r="A44" s="11"/>
      <c r="B44" s="9" t="s">
        <v>4</v>
      </c>
      <c r="C44" s="8">
        <f t="shared" ref="C44:D44" si="8">SUM(C36:C43)</f>
        <v>600</v>
      </c>
      <c r="D44" s="8">
        <f t="shared" si="8"/>
        <v>279</v>
      </c>
      <c r="E44" s="8">
        <f t="shared" ref="E44:F44" si="9">SUM(E36:E43)</f>
        <v>600</v>
      </c>
      <c r="F44" s="8">
        <f t="shared" si="9"/>
        <v>215</v>
      </c>
      <c r="G44" s="30" t="s">
        <v>4</v>
      </c>
    </row>
    <row r="45" spans="1:7" s="6" customFormat="1" ht="15">
      <c r="A45" s="41" t="s">
        <v>41</v>
      </c>
      <c r="B45" s="7" t="s">
        <v>35</v>
      </c>
      <c r="C45" s="23">
        <v>140</v>
      </c>
      <c r="D45" s="26">
        <v>142</v>
      </c>
      <c r="E45" s="23">
        <v>140</v>
      </c>
      <c r="F45" s="26">
        <v>143</v>
      </c>
      <c r="G45" s="16" t="s">
        <v>35</v>
      </c>
    </row>
    <row r="46" spans="1:7" s="6" customFormat="1" ht="15">
      <c r="A46" s="41"/>
      <c r="B46" s="7" t="s">
        <v>36</v>
      </c>
      <c r="C46" s="23">
        <v>75</v>
      </c>
      <c r="D46" s="26">
        <v>78</v>
      </c>
      <c r="E46" s="23">
        <v>75</v>
      </c>
      <c r="F46" s="26">
        <v>77</v>
      </c>
      <c r="G46" s="16" t="s">
        <v>36</v>
      </c>
    </row>
    <row r="47" spans="1:7" s="10" customFormat="1" ht="15">
      <c r="A47" s="11"/>
      <c r="B47" s="9" t="s">
        <v>4</v>
      </c>
      <c r="C47" s="8">
        <f t="shared" ref="C47:D47" si="10">SUM(C45:C46)</f>
        <v>215</v>
      </c>
      <c r="D47" s="8">
        <f t="shared" si="10"/>
        <v>220</v>
      </c>
      <c r="E47" s="8">
        <f t="shared" ref="E47:F47" si="11">SUM(E45:E46)</f>
        <v>215</v>
      </c>
      <c r="F47" s="8">
        <f t="shared" si="11"/>
        <v>220</v>
      </c>
      <c r="G47" s="30" t="s">
        <v>4</v>
      </c>
    </row>
    <row r="48" spans="1:7" s="6" customFormat="1" ht="15">
      <c r="A48" s="29" t="s">
        <v>42</v>
      </c>
      <c r="B48" s="7" t="s">
        <v>37</v>
      </c>
      <c r="C48" s="23">
        <v>140</v>
      </c>
      <c r="D48" s="26">
        <v>145</v>
      </c>
      <c r="E48" s="23">
        <v>140</v>
      </c>
      <c r="F48" s="26">
        <v>142</v>
      </c>
      <c r="G48" s="16" t="s">
        <v>37</v>
      </c>
    </row>
    <row r="49" spans="1:29" s="10" customFormat="1" ht="15">
      <c r="A49" s="11"/>
      <c r="B49" s="9" t="s">
        <v>4</v>
      </c>
      <c r="C49" s="8">
        <f t="shared" ref="C49:D49" si="12">SUM(C48)</f>
        <v>140</v>
      </c>
      <c r="D49" s="8">
        <f t="shared" si="12"/>
        <v>145</v>
      </c>
      <c r="E49" s="8">
        <f t="shared" ref="E49:F49" si="13">SUM(E48)</f>
        <v>140</v>
      </c>
      <c r="F49" s="8">
        <f t="shared" si="13"/>
        <v>142</v>
      </c>
      <c r="G49" s="30" t="s">
        <v>4</v>
      </c>
    </row>
    <row r="50" spans="1:29" s="12" customFormat="1" ht="18">
      <c r="A50" s="17" t="s">
        <v>7</v>
      </c>
      <c r="B50" s="18"/>
      <c r="C50" s="25">
        <f t="shared" ref="C50:D50" si="14">C9+C19+C28+C35+C44+C47+C49</f>
        <v>3780</v>
      </c>
      <c r="D50" s="25">
        <f t="shared" si="14"/>
        <v>3101</v>
      </c>
      <c r="E50" s="25">
        <f t="shared" ref="E50:F50" si="15">E9+E19+E28+E35+E44+E47+E49</f>
        <v>3770</v>
      </c>
      <c r="F50" s="25">
        <f t="shared" si="15"/>
        <v>2823</v>
      </c>
      <c r="G50" s="3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6" customFormat="1" ht="15.75" customHeight="1">
      <c r="A51" s="41" t="s">
        <v>43</v>
      </c>
      <c r="B51" s="16" t="s">
        <v>12</v>
      </c>
      <c r="C51" s="23">
        <v>75</v>
      </c>
      <c r="D51" s="26">
        <v>55</v>
      </c>
      <c r="E51" s="23">
        <v>75</v>
      </c>
      <c r="F51" s="26">
        <v>63</v>
      </c>
      <c r="G51" s="16" t="s">
        <v>12</v>
      </c>
    </row>
    <row r="52" spans="1:29" s="6" customFormat="1" ht="15">
      <c r="A52" s="41"/>
      <c r="B52" s="36" t="s">
        <v>13</v>
      </c>
      <c r="C52" s="26">
        <v>150</v>
      </c>
      <c r="D52" s="26">
        <v>84</v>
      </c>
      <c r="E52" s="26">
        <v>145</v>
      </c>
      <c r="F52" s="26">
        <v>122</v>
      </c>
      <c r="G52" s="36" t="s">
        <v>13</v>
      </c>
    </row>
    <row r="53" spans="1:29" s="10" customFormat="1" ht="15">
      <c r="A53" s="11"/>
      <c r="B53" s="9" t="s">
        <v>4</v>
      </c>
      <c r="C53" s="8">
        <v>225</v>
      </c>
      <c r="D53" s="8">
        <f t="shared" ref="D53" si="16">D51+D52</f>
        <v>139</v>
      </c>
      <c r="E53" s="8">
        <v>220</v>
      </c>
      <c r="F53" s="8">
        <f t="shared" ref="F53" si="17">F51+F52</f>
        <v>185</v>
      </c>
      <c r="G53" s="30" t="s">
        <v>4</v>
      </c>
    </row>
    <row r="54" spans="1:29" s="6" customFormat="1" ht="15">
      <c r="A54" s="13"/>
      <c r="B54" s="7"/>
      <c r="C54" s="7"/>
      <c r="D54" s="7"/>
      <c r="E54" s="7"/>
      <c r="F54" s="7"/>
      <c r="G54" s="16"/>
    </row>
    <row r="55" spans="1:29" s="10" customFormat="1" ht="23">
      <c r="B55" s="34" t="s">
        <v>7</v>
      </c>
      <c r="C55" s="22">
        <f t="shared" ref="C55:D55" si="18">C9+C19+C28+C35+C44+C47+C49+C53</f>
        <v>4005</v>
      </c>
      <c r="D55" s="28">
        <f t="shared" si="18"/>
        <v>3240</v>
      </c>
      <c r="E55" s="22">
        <f t="shared" ref="E55:F55" si="19">E9+E19+E28+E35+E44+E47+E49+E53</f>
        <v>3990</v>
      </c>
      <c r="F55" s="28">
        <f t="shared" si="19"/>
        <v>3008</v>
      </c>
      <c r="G55" s="35" t="s">
        <v>7</v>
      </c>
    </row>
    <row r="56" spans="1:29" ht="15">
      <c r="A56" s="14"/>
      <c r="B56" s="1"/>
    </row>
    <row r="57" spans="1:29" ht="15">
      <c r="A57" s="12"/>
    </row>
  </sheetData>
  <mergeCells count="17">
    <mergeCell ref="C3:D3"/>
    <mergeCell ref="A1:F1"/>
    <mergeCell ref="A36:A43"/>
    <mergeCell ref="A45:A46"/>
    <mergeCell ref="A51:A52"/>
    <mergeCell ref="G3:G5"/>
    <mergeCell ref="E3:F3"/>
    <mergeCell ref="E4:E5"/>
    <mergeCell ref="F4:F5"/>
    <mergeCell ref="C4:C5"/>
    <mergeCell ref="D4:D5"/>
    <mergeCell ref="A6:A8"/>
    <mergeCell ref="A10:A18"/>
    <mergeCell ref="A20:A27"/>
    <mergeCell ref="A29:A34"/>
    <mergeCell ref="A3:A5"/>
    <mergeCell ref="B3:B5"/>
  </mergeCells>
  <printOptions horizontalCentered="1"/>
  <pageMargins left="0" right="0" top="0.19685039370078741" bottom="0.19685039370078741" header="0.19685039370078741" footer="0"/>
  <pageSetup paperSize="8" scale="40" orientation="landscape"/>
  <headerFooter alignWithMargins="0"/>
  <rowBreaks count="1" manualBreakCount="1">
    <brk id="5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Matriculados 05#11#2015</vt:lpstr>
    </vt:vector>
  </TitlesOfParts>
  <Company>Universidad de Jaén.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S.C.I.</dc:creator>
  <cp:lastModifiedBy>Elena Moreno</cp:lastModifiedBy>
  <cp:lastPrinted>2015-10-09T10:13:01Z</cp:lastPrinted>
  <dcterms:created xsi:type="dcterms:W3CDTF">2001-09-06T11:27:06Z</dcterms:created>
  <dcterms:modified xsi:type="dcterms:W3CDTF">2016-04-28T07:08:38Z</dcterms:modified>
</cp:coreProperties>
</file>